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72"/>
  </bookViews>
  <sheets>
    <sheet name="附件1" sheetId="5" r:id="rId1"/>
  </sheets>
  <definedNames>
    <definedName name="_xlnm.Print_Area" localSheetId="0">附件1!$A:$G</definedName>
    <definedName name="_xlnm.Print_Titles" localSheetId="0">附件1!$4:$6</definedName>
  </definedNames>
  <calcPr calcId="144525" concurrentCalc="0"/>
</workbook>
</file>

<file path=xl/sharedStrings.xml><?xml version="1.0" encoding="utf-8"?>
<sst xmlns="http://schemas.openxmlformats.org/spreadsheetml/2006/main" count="23" uniqueCount="22">
  <si>
    <t>附件1</t>
  </si>
  <si>
    <t>提前下达2024年基层医疗卫生机构实施国家基本药物制度和综合改革以奖代补资金分配表</t>
  </si>
  <si>
    <t>金额单位：万元</t>
  </si>
  <si>
    <t>地区</t>
  </si>
  <si>
    <t>人口系数</t>
  </si>
  <si>
    <t>卫生现状</t>
  </si>
  <si>
    <t>分配系数＝人口系数×50%＋卫生现状×50%</t>
  </si>
  <si>
    <t>提前下达         补助资金</t>
  </si>
  <si>
    <t>2022年末常住人口(万人）</t>
  </si>
  <si>
    <t>系数</t>
  </si>
  <si>
    <t>2022年末社区卫生服务中心、卫生院</t>
  </si>
  <si>
    <t>栏次</t>
  </si>
  <si>
    <t>1栏</t>
  </si>
  <si>
    <t>2栏=1栏/∑1栏</t>
  </si>
  <si>
    <t>3栏</t>
  </si>
  <si>
    <t>4栏=3栏/∑3栏</t>
  </si>
  <si>
    <t>5栏=(2栏×50%＋4栏×50%)</t>
  </si>
  <si>
    <t>6栏＝111*5栏</t>
  </si>
  <si>
    <t>云浮市</t>
  </si>
  <si>
    <t>云城区</t>
  </si>
  <si>
    <t>云安区</t>
  </si>
  <si>
    <t xml:space="preserve">备注：1.1栏2022年末常住人口数来源于市统计局。
      2.3栏2022年末社区卫生服务中心、卫生院机构数来源于财务年报平台数据。
 </t>
  </si>
</sst>
</file>

<file path=xl/styles.xml><?xml version="1.0" encoding="utf-8"?>
<styleSheet xmlns="http://schemas.openxmlformats.org/spreadsheetml/2006/main">
  <numFmts count="9">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_);[Red]\(0\)"/>
    <numFmt numFmtId="177" formatCode="0.0000_);[Red]\(0.0000\)"/>
    <numFmt numFmtId="178" formatCode="0.0000_ "/>
    <numFmt numFmtId="179" formatCode="0.00_ "/>
    <numFmt numFmtId="180" formatCode="0_ "/>
  </numFmts>
  <fonts count="39">
    <font>
      <sz val="12"/>
      <name val="宋体"/>
      <charset val="134"/>
    </font>
    <font>
      <sz val="12"/>
      <name val="黑体"/>
      <charset val="134"/>
    </font>
    <font>
      <sz val="12"/>
      <name val="方正小标宋简体"/>
      <charset val="134"/>
    </font>
    <font>
      <sz val="12"/>
      <name val="Arial"/>
      <charset val="0"/>
    </font>
    <font>
      <b/>
      <sz val="12"/>
      <name val="Arial"/>
      <charset val="0"/>
    </font>
    <font>
      <sz val="14"/>
      <name val="Arial"/>
      <charset val="0"/>
    </font>
    <font>
      <sz val="9"/>
      <name val="Arial"/>
      <charset val="0"/>
    </font>
    <font>
      <sz val="16"/>
      <name val="黑体"/>
      <charset val="134"/>
    </font>
    <font>
      <sz val="10"/>
      <name val="黑体"/>
      <charset val="134"/>
    </font>
    <font>
      <sz val="9"/>
      <name val="黑体"/>
      <charset val="134"/>
    </font>
    <font>
      <sz val="22"/>
      <name val="方正小标宋简体"/>
      <charset val="134"/>
    </font>
    <font>
      <sz val="9"/>
      <name val="方正小标宋简体"/>
      <charset val="134"/>
    </font>
    <font>
      <sz val="14"/>
      <name val="宋体"/>
      <charset val="134"/>
    </font>
    <font>
      <b/>
      <sz val="16"/>
      <name val="宋体"/>
      <charset val="134"/>
    </font>
    <font>
      <b/>
      <sz val="16"/>
      <color theme="1"/>
      <name val="宋体"/>
      <charset val="134"/>
    </font>
    <font>
      <sz val="16"/>
      <name val="宋体"/>
      <charset val="134"/>
    </font>
    <font>
      <b/>
      <sz val="9"/>
      <name val="Arial"/>
      <charset val="0"/>
    </font>
    <font>
      <sz val="14"/>
      <name val="楷体_GB2312"/>
      <charset val="134"/>
    </font>
    <font>
      <sz val="11"/>
      <color indexed="8"/>
      <name val="宋体"/>
      <charset val="134"/>
    </font>
    <font>
      <i/>
      <sz val="11"/>
      <color indexed="23"/>
      <name val="宋体"/>
      <charset val="134"/>
    </font>
    <font>
      <sz val="11"/>
      <color indexed="16"/>
      <name val="宋体"/>
      <charset val="134"/>
    </font>
    <font>
      <sz val="11"/>
      <color indexed="9"/>
      <name val="宋体"/>
      <charset val="134"/>
    </font>
    <font>
      <sz val="11"/>
      <color indexed="19"/>
      <name val="宋体"/>
      <charset val="134"/>
    </font>
    <font>
      <b/>
      <sz val="15"/>
      <color indexed="54"/>
      <name val="宋体"/>
      <charset val="134"/>
    </font>
    <font>
      <sz val="11"/>
      <color indexed="62"/>
      <name val="宋体"/>
      <charset val="134"/>
    </font>
    <font>
      <sz val="11"/>
      <color indexed="17"/>
      <name val="宋体"/>
      <charset val="134"/>
    </font>
    <font>
      <b/>
      <sz val="18"/>
      <color indexed="54"/>
      <name val="宋体"/>
      <charset val="134"/>
    </font>
    <font>
      <b/>
      <sz val="11"/>
      <color indexed="63"/>
      <name val="宋体"/>
      <charset val="134"/>
    </font>
    <font>
      <b/>
      <sz val="13"/>
      <color indexed="54"/>
      <name val="宋体"/>
      <charset val="134"/>
    </font>
    <font>
      <sz val="10"/>
      <color indexed="8"/>
      <name val="Arial"/>
      <charset val="0"/>
    </font>
    <font>
      <b/>
      <sz val="11"/>
      <color indexed="53"/>
      <name val="宋体"/>
      <charset val="134"/>
    </font>
    <font>
      <b/>
      <sz val="11"/>
      <color indexed="54"/>
      <name val="宋体"/>
      <charset val="134"/>
    </font>
    <font>
      <u/>
      <sz val="11"/>
      <color indexed="12"/>
      <name val="宋体"/>
      <charset val="134"/>
    </font>
    <font>
      <b/>
      <sz val="11"/>
      <color indexed="9"/>
      <name val="宋体"/>
      <charset val="134"/>
    </font>
    <font>
      <u/>
      <sz val="11"/>
      <color indexed="20"/>
      <name val="宋体"/>
      <charset val="134"/>
    </font>
    <font>
      <sz val="11"/>
      <color indexed="53"/>
      <name val="宋体"/>
      <charset val="134"/>
    </font>
    <font>
      <b/>
      <sz val="11"/>
      <color indexed="8"/>
      <name val="宋体"/>
      <charset val="134"/>
    </font>
    <font>
      <sz val="11"/>
      <color indexed="10"/>
      <name val="宋体"/>
      <charset val="134"/>
    </font>
    <font>
      <sz val="9"/>
      <name val="宋体"/>
      <charset val="134"/>
    </font>
  </fonts>
  <fills count="19">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54"/>
        <bgColor indexed="64"/>
      </patternFill>
    </fill>
    <fill>
      <patternFill patternType="solid">
        <fgColor indexed="51"/>
        <bgColor indexed="64"/>
      </patternFill>
    </fill>
    <fill>
      <patternFill patternType="solid">
        <fgColor indexed="48"/>
        <bgColor indexed="64"/>
      </patternFill>
    </fill>
    <fill>
      <patternFill patternType="solid">
        <fgColor indexed="53"/>
        <bgColor indexed="64"/>
      </patternFill>
    </fill>
    <fill>
      <patternFill patternType="solid">
        <fgColor indexed="26"/>
        <bgColor indexed="64"/>
      </patternFill>
    </fill>
    <fill>
      <patternFill patternType="solid">
        <fgColor indexed="27"/>
        <bgColor indexed="64"/>
      </patternFill>
    </fill>
    <fill>
      <patternFill patternType="solid">
        <fgColor indexed="31"/>
        <bgColor indexed="64"/>
      </patternFill>
    </fill>
    <fill>
      <patternFill patternType="solid">
        <fgColor indexed="55"/>
        <bgColor indexed="64"/>
      </patternFill>
    </fill>
    <fill>
      <patternFill patternType="solid">
        <fgColor indexed="24"/>
        <bgColor indexed="64"/>
      </patternFill>
    </fill>
    <fill>
      <patternFill patternType="solid">
        <fgColor indexed="57"/>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s>
  <cellStyleXfs count="54">
    <xf numFmtId="0" fontId="0" fillId="0" borderId="0">
      <alignment vertical="center"/>
    </xf>
    <xf numFmtId="0" fontId="29" fillId="0" borderId="0"/>
    <xf numFmtId="42" fontId="0" fillId="0" borderId="0" applyFont="0" applyFill="0" applyBorder="0" applyAlignment="0" applyProtection="0">
      <alignment vertical="center"/>
    </xf>
    <xf numFmtId="0" fontId="18" fillId="8" borderId="0" applyNumberFormat="0" applyBorder="0" applyAlignment="0" applyProtection="0">
      <alignment vertical="center"/>
    </xf>
    <xf numFmtId="0" fontId="24" fillId="5"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2" borderId="0" applyNumberFormat="0" applyBorder="0" applyAlignment="0" applyProtection="0">
      <alignment vertical="center"/>
    </xf>
    <xf numFmtId="0" fontId="20" fillId="3" borderId="0" applyNumberFormat="0" applyBorder="0" applyAlignment="0" applyProtection="0">
      <alignment vertical="center"/>
    </xf>
    <xf numFmtId="43" fontId="0" fillId="0" borderId="0" applyFont="0" applyFill="0" applyBorder="0" applyAlignment="0" applyProtection="0">
      <alignment vertical="center"/>
    </xf>
    <xf numFmtId="0" fontId="21" fillId="2"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18" fillId="13" borderId="8" applyNumberFormat="0" applyFont="0" applyAlignment="0" applyProtection="0">
      <alignment vertical="center"/>
    </xf>
    <xf numFmtId="0" fontId="21" fillId="5" borderId="0" applyNumberFormat="0" applyBorder="0" applyAlignment="0" applyProtection="0">
      <alignment vertical="center"/>
    </xf>
    <xf numFmtId="0" fontId="3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3" fillId="0" borderId="2" applyNumberFormat="0" applyFill="0" applyAlignment="0" applyProtection="0">
      <alignment vertical="center"/>
    </xf>
    <xf numFmtId="0" fontId="18" fillId="0" borderId="0">
      <alignment vertical="center"/>
    </xf>
    <xf numFmtId="0" fontId="28" fillId="0" borderId="2" applyNumberFormat="0" applyFill="0" applyAlignment="0" applyProtection="0">
      <alignment vertical="center"/>
    </xf>
    <xf numFmtId="0" fontId="21" fillId="6" borderId="0" applyNumberFormat="0" applyBorder="0" applyAlignment="0" applyProtection="0">
      <alignment vertical="center"/>
    </xf>
    <xf numFmtId="0" fontId="31" fillId="0" borderId="5" applyNumberFormat="0" applyFill="0" applyAlignment="0" applyProtection="0">
      <alignment vertical="center"/>
    </xf>
    <xf numFmtId="0" fontId="21" fillId="5" borderId="0" applyNumberFormat="0" applyBorder="0" applyAlignment="0" applyProtection="0">
      <alignment vertical="center"/>
    </xf>
    <xf numFmtId="0" fontId="27" fillId="8" borderId="4" applyNumberFormat="0" applyAlignment="0" applyProtection="0">
      <alignment vertical="center"/>
    </xf>
    <xf numFmtId="0" fontId="30" fillId="8" borderId="3" applyNumberFormat="0" applyAlignment="0" applyProtection="0">
      <alignment vertical="center"/>
    </xf>
    <xf numFmtId="0" fontId="33" fillId="16" borderId="6" applyNumberFormat="0" applyAlignment="0" applyProtection="0">
      <alignment vertical="center"/>
    </xf>
    <xf numFmtId="0" fontId="18" fillId="7" borderId="0" applyNumberFormat="0" applyBorder="0" applyAlignment="0" applyProtection="0">
      <alignment vertical="center"/>
    </xf>
    <xf numFmtId="0" fontId="21" fillId="12" borderId="0" applyNumberFormat="0" applyBorder="0" applyAlignment="0" applyProtection="0">
      <alignment vertical="center"/>
    </xf>
    <xf numFmtId="0" fontId="35" fillId="0" borderId="7" applyNumberFormat="0" applyFill="0" applyAlignment="0" applyProtection="0">
      <alignment vertical="center"/>
    </xf>
    <xf numFmtId="0" fontId="36" fillId="0" borderId="9" applyNumberFormat="0" applyFill="0" applyAlignment="0" applyProtection="0">
      <alignment vertical="center"/>
    </xf>
    <xf numFmtId="0" fontId="25" fillId="7" borderId="0" applyNumberFormat="0" applyBorder="0" applyAlignment="0" applyProtection="0">
      <alignment vertical="center"/>
    </xf>
    <xf numFmtId="0" fontId="22" fillId="4" borderId="0" applyNumberFormat="0" applyBorder="0" applyAlignment="0" applyProtection="0">
      <alignment vertical="center"/>
    </xf>
    <xf numFmtId="0" fontId="18" fillId="15" borderId="0" applyNumberFormat="0" applyBorder="0" applyAlignment="0" applyProtection="0">
      <alignment vertical="center"/>
    </xf>
    <xf numFmtId="0" fontId="21" fillId="11"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0" borderId="0">
      <alignment vertical="center"/>
    </xf>
    <xf numFmtId="0" fontId="18" fillId="13" borderId="0" applyNumberFormat="0" applyBorder="0" applyAlignment="0" applyProtection="0">
      <alignment vertical="center"/>
    </xf>
    <xf numFmtId="0" fontId="3" fillId="0" borderId="0" applyNumberFormat="0" applyFill="0" applyBorder="0" applyAlignment="0" applyProtection="0">
      <alignment vertical="center"/>
    </xf>
    <xf numFmtId="0" fontId="18" fillId="5" borderId="0" applyNumberFormat="0" applyBorder="0" applyAlignment="0" applyProtection="0">
      <alignment vertical="center"/>
    </xf>
    <xf numFmtId="0" fontId="21" fillId="16" borderId="0" applyNumberFormat="0" applyBorder="0" applyAlignment="0" applyProtection="0">
      <alignment vertical="center"/>
    </xf>
    <xf numFmtId="0" fontId="21" fillId="10" borderId="0" applyNumberFormat="0" applyBorder="0" applyAlignment="0" applyProtection="0">
      <alignment vertical="center"/>
    </xf>
    <xf numFmtId="0" fontId="18" fillId="13" borderId="0" applyNumberFormat="0" applyBorder="0" applyAlignment="0" applyProtection="0">
      <alignment vertical="center"/>
    </xf>
    <xf numFmtId="0" fontId="18" fillId="4" borderId="0" applyNumberFormat="0" applyBorder="0" applyAlignment="0" applyProtection="0">
      <alignment vertical="center"/>
    </xf>
    <xf numFmtId="0" fontId="21" fillId="9" borderId="0" applyNumberFormat="0" applyBorder="0" applyAlignment="0" applyProtection="0">
      <alignment vertical="center"/>
    </xf>
    <xf numFmtId="0" fontId="18" fillId="15"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18" fillId="2" borderId="0" applyNumberFormat="0" applyBorder="0" applyAlignment="0" applyProtection="0">
      <alignment vertical="center"/>
    </xf>
    <xf numFmtId="0" fontId="21" fillId="2" borderId="0" applyNumberFormat="0" applyBorder="0" applyAlignment="0" applyProtection="0">
      <alignment vertical="center"/>
    </xf>
    <xf numFmtId="0" fontId="38" fillId="0" borderId="0"/>
  </cellStyleXfs>
  <cellXfs count="56">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41" applyNumberFormat="1" applyFont="1" applyFill="1" applyBorder="1" applyAlignment="1">
      <alignment vertical="center"/>
    </xf>
    <xf numFmtId="0" fontId="4" fillId="0" borderId="0" xfId="41" applyNumberFormat="1" applyFont="1" applyFill="1" applyBorder="1" applyAlignment="1">
      <alignment vertical="center"/>
    </xf>
    <xf numFmtId="0" fontId="4" fillId="0" borderId="0" xfId="41" applyNumberFormat="1" applyFont="1" applyFill="1" applyBorder="1" applyAlignment="1">
      <alignment vertical="center" wrapText="1"/>
    </xf>
    <xf numFmtId="0" fontId="5" fillId="0" borderId="0" xfId="41" applyNumberFormat="1" applyFont="1" applyFill="1" applyBorder="1" applyAlignment="1">
      <alignment vertical="center"/>
    </xf>
    <xf numFmtId="0" fontId="6" fillId="0" borderId="0" xfId="41" applyNumberFormat="1" applyFont="1" applyFill="1" applyBorder="1" applyAlignment="1">
      <alignment horizontal="center" vertical="center"/>
    </xf>
    <xf numFmtId="178" fontId="6" fillId="0" borderId="0" xfId="41" applyNumberFormat="1" applyFont="1" applyFill="1" applyBorder="1" applyAlignment="1">
      <alignment horizontal="center" vertical="center"/>
    </xf>
    <xf numFmtId="177" fontId="6" fillId="0" borderId="0" xfId="41" applyNumberFormat="1" applyFont="1" applyFill="1" applyBorder="1" applyAlignment="1">
      <alignment horizontal="center" vertical="center"/>
    </xf>
    <xf numFmtId="43" fontId="6" fillId="0" borderId="0" xfId="41" applyNumberFormat="1" applyFont="1" applyFill="1" applyBorder="1" applyAlignment="1">
      <alignment horizontal="center" vertical="center"/>
    </xf>
    <xf numFmtId="0" fontId="6" fillId="0" borderId="0" xfId="41" applyNumberFormat="1" applyFont="1" applyFill="1" applyBorder="1" applyAlignment="1">
      <alignment vertical="center"/>
    </xf>
    <xf numFmtId="0" fontId="3" fillId="0" borderId="0" xfId="0" applyFont="1" applyFill="1" applyAlignment="1">
      <alignment vertical="center"/>
    </xf>
    <xf numFmtId="0" fontId="7" fillId="0" borderId="0" xfId="41" applyNumberFormat="1" applyFont="1" applyFill="1" applyBorder="1" applyAlignment="1">
      <alignment horizontal="left" vertical="center"/>
    </xf>
    <xf numFmtId="0" fontId="8" fillId="0" borderId="0" xfId="41" applyNumberFormat="1" applyFont="1" applyFill="1" applyBorder="1" applyAlignment="1">
      <alignment horizontal="center" vertical="center"/>
    </xf>
    <xf numFmtId="178" fontId="9" fillId="0" borderId="0" xfId="41" applyNumberFormat="1" applyFont="1" applyFill="1" applyBorder="1" applyAlignment="1">
      <alignment horizontal="center" vertical="center"/>
    </xf>
    <xf numFmtId="177" fontId="9" fillId="0" borderId="0" xfId="41" applyNumberFormat="1" applyFont="1" applyFill="1" applyBorder="1" applyAlignment="1">
      <alignment horizontal="center" vertical="center"/>
    </xf>
    <xf numFmtId="43" fontId="9" fillId="0" borderId="0" xfId="41" applyNumberFormat="1" applyFont="1" applyFill="1" applyBorder="1" applyAlignment="1">
      <alignment horizontal="center" vertical="center"/>
    </xf>
    <xf numFmtId="0" fontId="9" fillId="0" borderId="0" xfId="41" applyNumberFormat="1" applyFont="1" applyFill="1" applyBorder="1" applyAlignment="1">
      <alignment vertical="center"/>
    </xf>
    <xf numFmtId="0" fontId="10" fillId="0" borderId="0" xfId="0" applyFont="1" applyFill="1" applyAlignment="1">
      <alignment horizontal="center" vertical="center" wrapText="1"/>
    </xf>
    <xf numFmtId="178" fontId="10" fillId="0" borderId="0" xfId="0" applyNumberFormat="1" applyFont="1" applyFill="1" applyAlignment="1">
      <alignment horizontal="center" vertical="center" wrapText="1"/>
    </xf>
    <xf numFmtId="0" fontId="11" fillId="0" borderId="0" xfId="41" applyNumberFormat="1" applyFont="1" applyFill="1" applyBorder="1" applyAlignment="1">
      <alignment vertical="center"/>
    </xf>
    <xf numFmtId="0" fontId="3" fillId="0" borderId="0" xfId="41" applyNumberFormat="1" applyFont="1" applyFill="1" applyBorder="1" applyAlignment="1">
      <alignment horizontal="center" vertical="center"/>
    </xf>
    <xf numFmtId="178" fontId="3" fillId="0" borderId="0" xfId="41" applyNumberFormat="1" applyFont="1" applyFill="1" applyBorder="1" applyAlignment="1">
      <alignment horizontal="center" vertical="center"/>
    </xf>
    <xf numFmtId="177" fontId="3" fillId="0" borderId="0" xfId="41" applyNumberFormat="1" applyFont="1" applyFill="1" applyBorder="1" applyAlignment="1">
      <alignment horizontal="center" vertical="center"/>
    </xf>
    <xf numFmtId="43" fontId="12" fillId="0" borderId="0" xfId="41" applyNumberFormat="1" applyFont="1" applyFill="1" applyBorder="1" applyAlignment="1">
      <alignment horizontal="center" vertical="center"/>
    </xf>
    <xf numFmtId="0" fontId="13" fillId="0" borderId="1" xfId="41" applyNumberFormat="1" applyFont="1" applyFill="1" applyBorder="1" applyAlignment="1">
      <alignment horizontal="center" vertical="center" wrapText="1"/>
    </xf>
    <xf numFmtId="0" fontId="14" fillId="0" borderId="1" xfId="41" applyNumberFormat="1" applyFont="1" applyFill="1" applyBorder="1" applyAlignment="1">
      <alignment horizontal="center" vertical="center" wrapText="1"/>
    </xf>
    <xf numFmtId="178" fontId="14" fillId="0" borderId="1" xfId="41" applyNumberFormat="1" applyFont="1" applyFill="1" applyBorder="1" applyAlignment="1">
      <alignment horizontal="center" vertical="center" wrapText="1"/>
    </xf>
    <xf numFmtId="178" fontId="13" fillId="0" borderId="1" xfId="41" applyNumberFormat="1" applyFont="1" applyFill="1" applyBorder="1" applyAlignment="1">
      <alignment horizontal="center" vertical="center" wrapText="1"/>
    </xf>
    <xf numFmtId="43" fontId="13" fillId="0" borderId="1" xfId="41" applyNumberFormat="1" applyFont="1" applyFill="1" applyBorder="1" applyAlignment="1">
      <alignment horizontal="center" vertical="center" wrapText="1"/>
    </xf>
    <xf numFmtId="177" fontId="14" fillId="0" borderId="1" xfId="41" applyNumberFormat="1" applyFont="1" applyFill="1" applyBorder="1" applyAlignment="1">
      <alignment horizontal="center" vertical="center" wrapText="1"/>
    </xf>
    <xf numFmtId="43" fontId="15" fillId="0" borderId="1" xfId="41" applyNumberFormat="1" applyFont="1" applyFill="1" applyBorder="1" applyAlignment="1">
      <alignment horizontal="center" vertical="center" wrapText="1"/>
    </xf>
    <xf numFmtId="176" fontId="13" fillId="0" borderId="1" xfId="41" applyNumberFormat="1" applyFont="1" applyFill="1" applyBorder="1" applyAlignment="1">
      <alignment horizontal="center" vertical="center" wrapText="1"/>
    </xf>
    <xf numFmtId="0" fontId="16" fillId="0" borderId="0" xfId="41" applyNumberFormat="1" applyFont="1" applyFill="1" applyBorder="1" applyAlignment="1">
      <alignment vertical="center"/>
    </xf>
    <xf numFmtId="0" fontId="13" fillId="0" borderId="1" xfId="41" applyFont="1" applyFill="1" applyBorder="1" applyAlignment="1">
      <alignment horizontal="center" vertical="center"/>
    </xf>
    <xf numFmtId="179" fontId="13" fillId="0" borderId="1" xfId="41" applyNumberFormat="1" applyFont="1" applyFill="1" applyBorder="1" applyAlignment="1">
      <alignment horizontal="center" vertical="center"/>
    </xf>
    <xf numFmtId="180" fontId="13" fillId="0" borderId="1" xfId="41" applyNumberFormat="1" applyFont="1" applyFill="1" applyBorder="1" applyAlignment="1">
      <alignment horizontal="center" vertical="center"/>
    </xf>
    <xf numFmtId="0" fontId="13" fillId="0" borderId="1" xfId="41" applyNumberFormat="1" applyFont="1" applyFill="1" applyBorder="1" applyAlignment="1">
      <alignment horizontal="center" vertical="center"/>
    </xf>
    <xf numFmtId="43" fontId="13" fillId="0" borderId="1" xfId="9" applyNumberFormat="1" applyFont="1" applyFill="1" applyBorder="1" applyAlignment="1">
      <alignment horizontal="center" vertical="center"/>
    </xf>
    <xf numFmtId="179" fontId="4" fillId="0" borderId="0" xfId="41" applyNumberFormat="1" applyFont="1" applyFill="1" applyBorder="1" applyAlignment="1">
      <alignment vertical="center" wrapText="1"/>
    </xf>
    <xf numFmtId="0" fontId="15" fillId="0" borderId="1" xfId="41" applyFont="1" applyFill="1" applyBorder="1" applyAlignment="1">
      <alignment horizontal="center" vertical="center"/>
    </xf>
    <xf numFmtId="179" fontId="15" fillId="0" borderId="1" xfId="41" applyNumberFormat="1" applyFont="1" applyFill="1" applyBorder="1" applyAlignment="1">
      <alignment horizontal="center" vertical="center"/>
    </xf>
    <xf numFmtId="178" fontId="15" fillId="0" borderId="1" xfId="41" applyNumberFormat="1" applyFont="1" applyFill="1" applyBorder="1" applyAlignment="1">
      <alignment horizontal="center" vertical="center"/>
    </xf>
    <xf numFmtId="0" fontId="15" fillId="0" borderId="1" xfId="41" applyNumberFormat="1" applyFont="1" applyFill="1" applyBorder="1" applyAlignment="1">
      <alignment horizontal="center" vertical="center"/>
    </xf>
    <xf numFmtId="178" fontId="15" fillId="0" borderId="1" xfId="41" applyNumberFormat="1" applyFont="1" applyFill="1" applyBorder="1" applyAlignment="1">
      <alignment horizontal="center" vertical="center" wrapText="1"/>
    </xf>
    <xf numFmtId="43" fontId="15" fillId="0" borderId="1" xfId="9" applyNumberFormat="1" applyFont="1" applyFill="1" applyBorder="1" applyAlignment="1">
      <alignment horizontal="center" vertical="center"/>
    </xf>
    <xf numFmtId="179" fontId="3" fillId="0" borderId="0" xfId="41" applyNumberFormat="1" applyFont="1" applyFill="1" applyBorder="1" applyAlignment="1">
      <alignment vertical="center" wrapText="1"/>
    </xf>
    <xf numFmtId="0" fontId="17" fillId="0" borderId="0" xfId="41" applyNumberFormat="1" applyFont="1" applyFill="1" applyBorder="1" applyAlignment="1">
      <alignment horizontal="left" vertical="center" wrapText="1"/>
    </xf>
    <xf numFmtId="178" fontId="17" fillId="0" borderId="0" xfId="41" applyNumberFormat="1" applyFont="1" applyFill="1" applyBorder="1" applyAlignment="1">
      <alignment horizontal="left" vertical="center" wrapText="1"/>
    </xf>
    <xf numFmtId="0" fontId="3" fillId="0" borderId="0" xfId="41" applyNumberFormat="1" applyFont="1" applyFill="1" applyBorder="1" applyAlignment="1">
      <alignment vertical="center" wrapText="1"/>
    </xf>
    <xf numFmtId="0" fontId="1" fillId="0" borderId="0" xfId="0" applyFont="1" applyFill="1" applyAlignment="1">
      <alignment vertical="center"/>
    </xf>
    <xf numFmtId="0" fontId="2" fillId="0" borderId="0" xfId="0" applyFont="1" applyFill="1" applyAlignment="1">
      <alignment vertical="center"/>
    </xf>
    <xf numFmtId="0" fontId="4" fillId="0" borderId="0" xfId="0" applyFont="1" applyFill="1" applyAlignment="1">
      <alignment vertical="center"/>
    </xf>
    <xf numFmtId="0" fontId="5" fillId="0" borderId="0" xfId="0" applyFont="1" applyFill="1" applyAlignment="1">
      <alignment vertical="center"/>
    </xf>
    <xf numFmtId="0" fontId="5" fillId="0" borderId="0" xfId="0" applyFont="1" applyFill="1" applyBorder="1" applyAlignment="1">
      <alignment vertical="center"/>
    </xf>
  </cellXfs>
  <cellStyles count="54">
    <cellStyle name="常规" xfId="0" builtinId="0"/>
    <cellStyle name="常规_Sheet1_35"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_综合得分_2"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常规 38" xfId="39"/>
    <cellStyle name="20% - 强调文字颜色 2" xfId="40" builtinId="34"/>
    <cellStyle name="常规_测算表" xfId="41"/>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_厅直预算单位(空)" xfId="53"/>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10"/>
  <sheetViews>
    <sheetView showOutlineSymbols="0" tabSelected="1" zoomScale="55" zoomScaleNormal="55" workbookViewId="0">
      <pane ySplit="6" topLeftCell="A7" activePane="bottomLeft" state="frozen"/>
      <selection/>
      <selection pane="bottomLeft" activeCell="E29" sqref="E29"/>
    </sheetView>
  </sheetViews>
  <sheetFormatPr defaultColWidth="18.5" defaultRowHeight="15"/>
  <cols>
    <col min="1" max="1" width="16.9083333333333" style="7" customWidth="1"/>
    <col min="2" max="2" width="22.35" style="7" customWidth="1"/>
    <col min="3" max="3" width="20.5833333333333" style="8" customWidth="1"/>
    <col min="4" max="4" width="20.875" style="9" customWidth="1"/>
    <col min="5" max="5" width="20.5833333333333" style="8" customWidth="1"/>
    <col min="6" max="6" width="22.35" style="8" customWidth="1"/>
    <col min="7" max="7" width="22.6416666666667" style="10" customWidth="1"/>
    <col min="8" max="8" width="15.1416666666667" style="11" customWidth="1"/>
    <col min="9" max="9" width="16.8166666666667" style="11" customWidth="1"/>
    <col min="10" max="231" width="18.5" style="11" customWidth="1"/>
    <col min="232" max="16384" width="18.5" style="12"/>
  </cols>
  <sheetData>
    <row r="1" s="1" customFormat="1" ht="56" customHeight="1" spans="1:251">
      <c r="A1" s="13" t="s">
        <v>0</v>
      </c>
      <c r="B1" s="14"/>
      <c r="C1" s="15"/>
      <c r="D1" s="16"/>
      <c r="E1" s="15"/>
      <c r="F1" s="15"/>
      <c r="G1" s="17"/>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51"/>
      <c r="HY1" s="51"/>
      <c r="HZ1" s="51"/>
      <c r="IA1" s="51"/>
      <c r="IB1" s="51"/>
      <c r="IC1" s="51"/>
      <c r="ID1" s="51"/>
      <c r="IE1" s="51"/>
      <c r="IF1" s="51"/>
      <c r="IG1" s="51"/>
      <c r="IH1" s="51"/>
      <c r="II1" s="51"/>
      <c r="IJ1" s="51"/>
      <c r="IK1" s="51"/>
      <c r="IL1" s="51"/>
      <c r="IM1" s="51"/>
      <c r="IN1" s="51"/>
      <c r="IO1" s="51"/>
      <c r="IP1" s="51"/>
      <c r="IQ1" s="51"/>
    </row>
    <row r="2" s="2" customFormat="1" ht="46" customHeight="1" spans="1:251">
      <c r="A2" s="19" t="s">
        <v>1</v>
      </c>
      <c r="B2" s="19"/>
      <c r="C2" s="19"/>
      <c r="D2" s="19"/>
      <c r="E2" s="20"/>
      <c r="F2" s="19"/>
      <c r="G2" s="19"/>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52"/>
      <c r="HY2" s="52"/>
      <c r="HZ2" s="52"/>
      <c r="IA2" s="52"/>
      <c r="IB2" s="52"/>
      <c r="IC2" s="52"/>
      <c r="ID2" s="52"/>
      <c r="IE2" s="52"/>
      <c r="IF2" s="52"/>
      <c r="IG2" s="52"/>
      <c r="IH2" s="52"/>
      <c r="II2" s="52"/>
      <c r="IJ2" s="52"/>
      <c r="IK2" s="52"/>
      <c r="IL2" s="52"/>
      <c r="IM2" s="52"/>
      <c r="IN2" s="52"/>
      <c r="IO2" s="52"/>
      <c r="IP2" s="52"/>
      <c r="IQ2" s="52"/>
    </row>
    <row r="3" s="3" customFormat="1" ht="39" customHeight="1" spans="1:7">
      <c r="A3" s="22"/>
      <c r="B3" s="22"/>
      <c r="C3" s="23"/>
      <c r="D3" s="24"/>
      <c r="E3" s="23"/>
      <c r="F3" s="23"/>
      <c r="G3" s="25" t="s">
        <v>2</v>
      </c>
    </row>
    <row r="4" s="4" customFormat="1" ht="30" customHeight="1" spans="1:7">
      <c r="A4" s="26" t="s">
        <v>3</v>
      </c>
      <c r="B4" s="27" t="s">
        <v>4</v>
      </c>
      <c r="C4" s="28"/>
      <c r="D4" s="27" t="s">
        <v>5</v>
      </c>
      <c r="E4" s="28"/>
      <c r="F4" s="29" t="s">
        <v>6</v>
      </c>
      <c r="G4" s="30" t="s">
        <v>7</v>
      </c>
    </row>
    <row r="5" s="4" customFormat="1" ht="61.2" spans="1:7">
      <c r="A5" s="26"/>
      <c r="B5" s="27" t="s">
        <v>8</v>
      </c>
      <c r="C5" s="28" t="s">
        <v>9</v>
      </c>
      <c r="D5" s="31" t="s">
        <v>10</v>
      </c>
      <c r="E5" s="28" t="s">
        <v>9</v>
      </c>
      <c r="F5" s="29"/>
      <c r="G5" s="32"/>
    </row>
    <row r="6" s="5" customFormat="1" ht="68" customHeight="1" spans="1:244">
      <c r="A6" s="26" t="s">
        <v>11</v>
      </c>
      <c r="B6" s="26" t="s">
        <v>12</v>
      </c>
      <c r="C6" s="29" t="s">
        <v>13</v>
      </c>
      <c r="D6" s="33" t="s">
        <v>14</v>
      </c>
      <c r="E6" s="29" t="s">
        <v>15</v>
      </c>
      <c r="F6" s="29" t="s">
        <v>16</v>
      </c>
      <c r="G6" s="30" t="s">
        <v>17</v>
      </c>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c r="EJ6" s="34"/>
      <c r="EK6" s="34"/>
      <c r="EL6" s="34"/>
      <c r="EM6" s="34"/>
      <c r="EN6" s="34"/>
      <c r="EO6" s="34"/>
      <c r="EP6" s="34"/>
      <c r="EQ6" s="34"/>
      <c r="ER6" s="34"/>
      <c r="ES6" s="34"/>
      <c r="ET6" s="34"/>
      <c r="EU6" s="34"/>
      <c r="EV6" s="34"/>
      <c r="EW6" s="34"/>
      <c r="EX6" s="34"/>
      <c r="EY6" s="34"/>
      <c r="EZ6" s="34"/>
      <c r="FA6" s="34"/>
      <c r="FB6" s="34"/>
      <c r="FC6" s="34"/>
      <c r="FD6" s="34"/>
      <c r="FE6" s="34"/>
      <c r="FF6" s="34"/>
      <c r="FG6" s="34"/>
      <c r="FH6" s="34"/>
      <c r="FI6" s="34"/>
      <c r="FJ6" s="34"/>
      <c r="FK6" s="34"/>
      <c r="FL6" s="34"/>
      <c r="FM6" s="34"/>
      <c r="FN6" s="34"/>
      <c r="FO6" s="34"/>
      <c r="FP6" s="34"/>
      <c r="FQ6" s="34"/>
      <c r="FR6" s="34"/>
      <c r="FS6" s="34"/>
      <c r="FT6" s="34"/>
      <c r="FU6" s="34"/>
      <c r="FV6" s="34"/>
      <c r="FW6" s="34"/>
      <c r="FX6" s="34"/>
      <c r="FY6" s="34"/>
      <c r="FZ6" s="34"/>
      <c r="GA6" s="34"/>
      <c r="GB6" s="34"/>
      <c r="GC6" s="34"/>
      <c r="GD6" s="34"/>
      <c r="GE6" s="34"/>
      <c r="GF6" s="34"/>
      <c r="GG6" s="34"/>
      <c r="GH6" s="34"/>
      <c r="GI6" s="34"/>
      <c r="GJ6" s="34"/>
      <c r="GK6" s="34"/>
      <c r="GL6" s="34"/>
      <c r="GM6" s="34"/>
      <c r="GN6" s="34"/>
      <c r="GO6" s="34"/>
      <c r="GP6" s="34"/>
      <c r="GQ6" s="34"/>
      <c r="GR6" s="34"/>
      <c r="GS6" s="34"/>
      <c r="GT6" s="34"/>
      <c r="GU6" s="34"/>
      <c r="GV6" s="34"/>
      <c r="GW6" s="34"/>
      <c r="GX6" s="34"/>
      <c r="GY6" s="34"/>
      <c r="GZ6" s="34"/>
      <c r="HA6" s="34"/>
      <c r="HB6" s="34"/>
      <c r="HC6" s="34"/>
      <c r="HD6" s="34"/>
      <c r="HE6" s="34"/>
      <c r="HF6" s="34"/>
      <c r="HG6" s="34"/>
      <c r="HH6" s="34"/>
      <c r="HI6" s="34"/>
      <c r="HJ6" s="34"/>
      <c r="HK6" s="34"/>
      <c r="HL6" s="34"/>
      <c r="HM6" s="34"/>
      <c r="HN6" s="34"/>
      <c r="HO6" s="34"/>
      <c r="HP6" s="34"/>
      <c r="HQ6" s="34"/>
      <c r="HR6" s="34"/>
      <c r="HS6" s="34"/>
      <c r="HT6" s="34"/>
      <c r="HU6" s="34"/>
      <c r="HV6" s="34"/>
      <c r="HW6" s="34"/>
      <c r="HX6" s="53"/>
      <c r="HY6" s="53"/>
      <c r="HZ6" s="53"/>
      <c r="IA6" s="53"/>
      <c r="IB6" s="53"/>
      <c r="IC6" s="53"/>
      <c r="ID6" s="53"/>
      <c r="IE6" s="53"/>
      <c r="IF6" s="53"/>
      <c r="IG6" s="53"/>
      <c r="IH6" s="53"/>
      <c r="II6" s="53"/>
      <c r="IJ6" s="53"/>
    </row>
    <row r="7" s="4" customFormat="1" ht="35" customHeight="1" spans="1:256">
      <c r="A7" s="35" t="s">
        <v>18</v>
      </c>
      <c r="B7" s="36">
        <v>64.73</v>
      </c>
      <c r="C7" s="37">
        <v>1</v>
      </c>
      <c r="D7" s="38">
        <v>15</v>
      </c>
      <c r="E7" s="37">
        <v>1</v>
      </c>
      <c r="F7" s="29">
        <v>1</v>
      </c>
      <c r="G7" s="39">
        <v>111</v>
      </c>
      <c r="H7" s="40"/>
      <c r="I7" s="40"/>
      <c r="J7" s="40"/>
      <c r="K7" s="5"/>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53"/>
      <c r="HY7" s="53"/>
      <c r="HZ7" s="53"/>
      <c r="IA7" s="53"/>
      <c r="IB7" s="53"/>
      <c r="IC7" s="53"/>
      <c r="ID7" s="53"/>
      <c r="IE7" s="53"/>
      <c r="IF7" s="53"/>
      <c r="IG7" s="53"/>
      <c r="IH7" s="53"/>
      <c r="II7" s="53"/>
      <c r="IJ7" s="53"/>
      <c r="IK7" s="53"/>
      <c r="IL7" s="53"/>
      <c r="IM7" s="53"/>
      <c r="IN7" s="53"/>
      <c r="IO7" s="53"/>
      <c r="IP7" s="53"/>
      <c r="IQ7" s="53"/>
      <c r="IR7" s="53"/>
      <c r="IS7" s="53"/>
      <c r="IT7" s="53"/>
      <c r="IU7" s="53"/>
      <c r="IV7" s="53"/>
    </row>
    <row r="8" ht="35" customHeight="1" spans="1:11">
      <c r="A8" s="41" t="s">
        <v>19</v>
      </c>
      <c r="B8" s="42">
        <v>41.04</v>
      </c>
      <c r="C8" s="43">
        <f>B8/B7</f>
        <v>0.634018229568979</v>
      </c>
      <c r="D8" s="44">
        <v>8</v>
      </c>
      <c r="E8" s="43">
        <f>D8/D7</f>
        <v>0.533333333333333</v>
      </c>
      <c r="F8" s="45">
        <f>C8*0.5+E8*0.5</f>
        <v>0.583675781451156</v>
      </c>
      <c r="G8" s="46">
        <f>111*F8</f>
        <v>64.7880117410783</v>
      </c>
      <c r="H8" s="47"/>
      <c r="I8" s="47"/>
      <c r="J8" s="47"/>
      <c r="K8" s="50"/>
    </row>
    <row r="9" ht="35" customHeight="1" spans="1:11">
      <c r="A9" s="41" t="s">
        <v>20</v>
      </c>
      <c r="B9" s="42">
        <v>23.69</v>
      </c>
      <c r="C9" s="43">
        <f>B9/B7</f>
        <v>0.365981770431021</v>
      </c>
      <c r="D9" s="44">
        <v>7</v>
      </c>
      <c r="E9" s="43">
        <f>D9/D7</f>
        <v>0.466666666666667</v>
      </c>
      <c r="F9" s="45">
        <f>C9*0.5+E9*0.5</f>
        <v>0.416324218548844</v>
      </c>
      <c r="G9" s="46">
        <f>111*F9</f>
        <v>46.2119882589217</v>
      </c>
      <c r="H9" s="47"/>
      <c r="I9" s="47"/>
      <c r="J9" s="47"/>
      <c r="K9" s="50"/>
    </row>
    <row r="10" s="6" customFormat="1" ht="61" customHeight="1" spans="1:256">
      <c r="A10" s="48" t="s">
        <v>21</v>
      </c>
      <c r="B10" s="48"/>
      <c r="C10" s="48"/>
      <c r="D10" s="48"/>
      <c r="E10" s="49"/>
      <c r="F10" s="49"/>
      <c r="G10" s="49"/>
      <c r="H10" s="48"/>
      <c r="I10" s="48"/>
      <c r="HX10" s="54"/>
      <c r="HY10" s="54"/>
      <c r="HZ10" s="55"/>
      <c r="IA10" s="55"/>
      <c r="IB10" s="55"/>
      <c r="IC10" s="55"/>
      <c r="ID10" s="55"/>
      <c r="IE10" s="55"/>
      <c r="IF10" s="55"/>
      <c r="IG10" s="55"/>
      <c r="IH10" s="55"/>
      <c r="II10" s="55"/>
      <c r="IJ10" s="55"/>
      <c r="IK10" s="55"/>
      <c r="IL10" s="55"/>
      <c r="IM10" s="55"/>
      <c r="IN10" s="55"/>
      <c r="IO10" s="55"/>
      <c r="IP10" s="55"/>
      <c r="IQ10" s="55"/>
      <c r="IR10" s="55"/>
      <c r="IS10" s="55"/>
      <c r="IT10" s="55"/>
      <c r="IU10" s="55"/>
      <c r="IV10" s="55"/>
    </row>
  </sheetData>
  <mergeCells count="7">
    <mergeCell ref="A2:G2"/>
    <mergeCell ref="B4:C4"/>
    <mergeCell ref="D4:E4"/>
    <mergeCell ref="A10:I10"/>
    <mergeCell ref="A4:A5"/>
    <mergeCell ref="F4:F5"/>
    <mergeCell ref="G4:G5"/>
  </mergeCells>
  <printOptions horizontalCentered="1"/>
  <pageMargins left="0.471527777777778" right="0.471527777777778" top="1.18055555555556" bottom="0.790277777777778" header="0.160416666666667" footer="0.393055555555556"/>
  <pageSetup paperSize="9" scale="59" fitToHeight="0" orientation="portrait" horizontalDpi="600" vertic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叶海茵</cp:lastModifiedBy>
  <cp:revision>1</cp:revision>
  <dcterms:created xsi:type="dcterms:W3CDTF">2016-12-17T01:42:00Z</dcterms:created>
  <dcterms:modified xsi:type="dcterms:W3CDTF">2024-02-18T03:34:22Z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2052-11.8.6.8697</vt:lpwstr>
  </property>
  <property fmtid="{D5CDD505-2E9C-101B-9397-08002B2CF9AE}" pid="3" name="ICV">
    <vt:lpwstr>DB638AD69EAF4A9BACFEC04CF442AB6D_13</vt:lpwstr>
  </property>
</Properties>
</file>