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6" windowHeight="9384" activeTab="0"/>
  </bookViews>
  <sheets>
    <sheet name="附件1-1" sheetId="1" r:id="rId1"/>
    <sheet name="附件1-2" sheetId="2" r:id="rId2"/>
    <sheet name="附件1-3" sheetId="3" r:id="rId3"/>
    <sheet name="附件1-4" sheetId="4" r:id="rId4"/>
    <sheet name="附件1-5" sheetId="5" r:id="rId5"/>
  </sheets>
  <definedNames>
    <definedName name="_xlnm.Print_Titles" localSheetId="0">'附件1-1'!$5:$6</definedName>
    <definedName name="_xlnm.Print_Area" localSheetId="1">'附件1-2'!$A$1:$B$7</definedName>
    <definedName name="_xlnm.Print_Titles" localSheetId="1">'附件1-2'!$4:$4</definedName>
    <definedName name="_xlnm.Print_Area" localSheetId="2">'附件1-3'!$A$1:$B$13</definedName>
    <definedName name="_xlnm.Print_Titles" localSheetId="2">'附件1-3'!$4:$4</definedName>
    <definedName name="_xlnm.Print_Area" localSheetId="4">'附件1-5'!$A$1:$C$10</definedName>
    <definedName name="_xlnm.Print_Titles" localSheetId="4">'附件1-5'!$4:$4</definedName>
  </definedNames>
  <calcPr fullCalcOnLoad="1"/>
</workbook>
</file>

<file path=xl/sharedStrings.xml><?xml version="1.0" encoding="utf-8"?>
<sst xmlns="http://schemas.openxmlformats.org/spreadsheetml/2006/main" count="110" uniqueCount="81">
  <si>
    <t>附件1</t>
  </si>
  <si>
    <t>2021年中央财政医疗服务与保障能力
提升项目补助资金安排情况表</t>
  </si>
  <si>
    <t>金额单位：万元</t>
  </si>
  <si>
    <t>地区（单位）</t>
  </si>
  <si>
    <t>合计</t>
  </si>
  <si>
    <t>按行政区划因素分配资金数</t>
  </si>
  <si>
    <t>按人口因素分配资金数</t>
  </si>
  <si>
    <t>县级公立医院改革补助</t>
  </si>
  <si>
    <t>城市公立医院改革补助</t>
  </si>
  <si>
    <r>
      <t xml:space="preserve">云浮市合计
</t>
    </r>
    <r>
      <rPr>
        <sz val="10"/>
        <rFont val="黑体"/>
        <family val="3"/>
      </rPr>
      <t>（不含直管县）</t>
    </r>
  </si>
  <si>
    <t>市本级小计</t>
  </si>
  <si>
    <t>-</t>
  </si>
  <si>
    <t>市人民医院</t>
  </si>
  <si>
    <t>市中医院</t>
  </si>
  <si>
    <t>市妇幼保健院</t>
  </si>
  <si>
    <t>市慢性病防治中心</t>
  </si>
  <si>
    <t>云城区</t>
  </si>
  <si>
    <t>云安区</t>
  </si>
  <si>
    <t>郁南县</t>
  </si>
  <si>
    <t>备注：
1.此次区划因素安排我市资金为900万元：原国家县级公立医院综合改革试点县每县（市、区）补助180万、有区属公立医院的市辖区每区补助60万，每个城市补助600万。
2.此次人口因素共安排我市资金为157万元，参照国家按照各县（市）、各区2018年末常住人口数量占比计算各县（市）、区金额。
3.本次下达云城区、云安区和郁南县的公立医院综合改革补助专项资金均由省戴帽，其中，城市公立医院改革补助云浮市本级600万元需二次分配到市直公立医院，该项资金分配方案详见表3-1。</t>
  </si>
  <si>
    <t>附件1-2</t>
  </si>
  <si>
    <t>2021年中央财政公立医院综合改革（县级
公立医院）补助资金测算表</t>
  </si>
  <si>
    <t>地区</t>
  </si>
  <si>
    <t>补助资金</t>
  </si>
  <si>
    <r>
      <t xml:space="preserve">云浮市小计
</t>
    </r>
    <r>
      <rPr>
        <b/>
        <sz val="10"/>
        <rFont val="宋体"/>
        <family val="0"/>
      </rPr>
      <t>（不含直管县）</t>
    </r>
  </si>
  <si>
    <t>备注：1.该项目为省带帽资金，无需二次分配。</t>
  </si>
  <si>
    <t xml:space="preserve">      2.补助资金用于支持各地推进公立医院综合改革。</t>
  </si>
  <si>
    <t>附件1-3</t>
  </si>
  <si>
    <t>2021年中央财政公立医院综合改革（城市
公立医院）补助资金测算表</t>
  </si>
  <si>
    <t>云浮市小计
（不含直管县）</t>
  </si>
  <si>
    <t xml:space="preserve">           市本级</t>
  </si>
  <si>
    <t xml:space="preserve">             市人民医院</t>
  </si>
  <si>
    <t xml:space="preserve">             市中医院</t>
  </si>
  <si>
    <t xml:space="preserve">             市妇幼保健院</t>
  </si>
  <si>
    <t xml:space="preserve">             市慢性病防治中心</t>
  </si>
  <si>
    <t xml:space="preserve">           云城区</t>
  </si>
  <si>
    <t xml:space="preserve">           云安区</t>
  </si>
  <si>
    <t>备注：1.该项目为省带帽资金，其中，城市公立医院综合改革补助省戴帽分
        配云城区60万元，云安区60万元，云浮市本级600万元。云浮市本级
        部分资金需二次分配，分配明细详见表3-1。
      2.补助资金用于支持各地推进城市公立医院综合改革。</t>
  </si>
  <si>
    <t xml:space="preserve">     </t>
  </si>
  <si>
    <t>附件1-4</t>
  </si>
  <si>
    <t>2021年中央财政公立医院改革（城市公立医院）补助资金测算表（市直部分）</t>
  </si>
  <si>
    <t>项目单位</t>
  </si>
  <si>
    <t>药品收入（不含中草药收入）(万元)</t>
  </si>
  <si>
    <t>医疗费用增幅&lt;10%</t>
  </si>
  <si>
    <t>次均门诊费用增幅&lt;9%</t>
  </si>
  <si>
    <t>人员支出占比&gt;40%</t>
  </si>
  <si>
    <t>公立医院药占比(不含中药饮片)&lt;30%</t>
  </si>
  <si>
    <t>医疗服务收入占比≥35%</t>
  </si>
  <si>
    <t>公立医院实施临床路径管理的病例数占公立医院出院病例总数比例&gt;30%</t>
  </si>
  <si>
    <t>百元医疗收入（不含药品收入）消耗的卫生材料费≤20元</t>
  </si>
  <si>
    <t>本次下达资金合计</t>
  </si>
  <si>
    <t>按79%比例分配资金</t>
  </si>
  <si>
    <t>按3%比例分配资金</t>
  </si>
  <si>
    <t>17=2+4+6+8+10+12+14+16</t>
  </si>
  <si>
    <t>云浮市人民医院</t>
  </si>
  <si>
    <t>云浮市中医院</t>
  </si>
  <si>
    <t>云浮市妇幼保健院</t>
  </si>
  <si>
    <t>云浮市慢性病防治中心</t>
  </si>
  <si>
    <t>市直小计</t>
  </si>
  <si>
    <t xml:space="preserve">备注：根据粤财社〔2020〕304号文，2021年中央财政补助公立医院改革（城市公立医院）市本级资金600万元，文件要求实行因素法分配，我市依据医改主要指标（参照广东省卫生健康委员会财务信息直报平台2019年财务数据）按比例分配。云浮市慢性病防治中心只开设门诊无住院部，因此只按药品收入（不含中草药收入）指标分配                                                                                  </t>
  </si>
  <si>
    <t>指标计算公式：</t>
  </si>
  <si>
    <t xml:space="preserve">              2.  600万元×79%×（单位药品收入（不含中草药收入）÷4间医院药品收入（不含中草药收入）合计）</t>
  </si>
  <si>
    <t xml:space="preserve">              4.  600万元×3%×（单位医疗费用增幅÷3间医院医疗费用增幅总和），然后按照排位，数值最低，安排资金最高，依次类推</t>
  </si>
  <si>
    <t xml:space="preserve">              6.  600万元×3%×（单位次均门诊费用增幅÷3间医院次均门诊费用增幅总和），然后按照排位，数值最低，安排资金最高，依次类推</t>
  </si>
  <si>
    <t xml:space="preserve">              7.  人员支出占比=人员支出÷业务支出×100%</t>
  </si>
  <si>
    <t xml:space="preserve">              8.  600万元×3%×（单位人员支出占比÷3间医院人员支出占比总和）</t>
  </si>
  <si>
    <t xml:space="preserve">              9.  药占比（不含中药饮片）=（药品收入-中草药收入）÷医疗收入×100%</t>
  </si>
  <si>
    <t xml:space="preserve">             10.  600万元×3%×（公立医院药占比÷3间医院药占比总和），然后按照排位，数值最低，安排资金最高，依次类推</t>
  </si>
  <si>
    <t xml:space="preserve">             11.  医疗服务收入占比=（医疗收入-药品收入-卫生材料收入-检查收入-化验收入）÷业务收入×100%</t>
  </si>
  <si>
    <t xml:space="preserve">             12.  600万元×3%×（医疗服务收入占比÷3间医院医疗服务收入占比总和）</t>
  </si>
  <si>
    <t xml:space="preserve">             14.  600万元×3%×（公立医院实施临床路径管理的病例数占公立医院出院病例总数比例÷3间医院实施临床路径管理的病例数占公立医院出院病例总数比例总和）</t>
  </si>
  <si>
    <t xml:space="preserve">             15.  公立医院百元医疗收入（不含药品收入）消耗的卫生材料=卫生材料费÷（医疗收入-药品收入）×100元</t>
  </si>
  <si>
    <t xml:space="preserve">             16.  600万元×3%×〔公立医院百元医疗收入（不含药品收入）消耗的卫生材料总和÷3间公立医院百元医疗收入（不含药品收入）消耗的卫生材料总和〕，
                   然后按照排位，数值最低，安排资金最高，依次类推</t>
  </si>
  <si>
    <t>附件1-5</t>
  </si>
  <si>
    <t>2021年中央财政补助公立医院综合改革
资金测算表（人口因素）</t>
  </si>
  <si>
    <t>2018常住人口（万人）</t>
  </si>
  <si>
    <t>补助金额</t>
  </si>
  <si>
    <t>栏次</t>
  </si>
  <si>
    <t>A</t>
  </si>
  <si>
    <t>B=157*A/∑A</t>
  </si>
  <si>
    <t>备注：该项目为省戴帽资金，无需二次分配。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</si>
</sst>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0_ "/>
  </numFmts>
  <fonts count="34">
    <font>
      <sz val="11"/>
      <color indexed="8"/>
      <name val="宋体"/>
      <family val="0"/>
    </font>
    <font>
      <sz val="11"/>
      <name val="宋体"/>
      <family val="0"/>
    </font>
    <font>
      <sz val="12"/>
      <color indexed="8"/>
      <name val="宋体"/>
      <family val="0"/>
    </font>
    <font>
      <b/>
      <sz val="12"/>
      <name val="宋体"/>
      <family val="0"/>
    </font>
    <font>
      <b/>
      <sz val="12"/>
      <color indexed="8"/>
      <name val="宋体"/>
      <family val="0"/>
    </font>
    <font>
      <sz val="12"/>
      <name val="宋体"/>
      <family val="0"/>
    </font>
    <font>
      <sz val="16"/>
      <name val="黑体"/>
      <family val="3"/>
    </font>
    <font>
      <b/>
      <sz val="20"/>
      <name val="方正小标宋简体"/>
      <family val="0"/>
    </font>
    <font>
      <sz val="20"/>
      <name val="方正小标宋简体"/>
      <family val="0"/>
    </font>
    <font>
      <b/>
      <sz val="12"/>
      <color indexed="10"/>
      <name val="宋体"/>
      <family val="0"/>
    </font>
    <font>
      <sz val="20"/>
      <color indexed="8"/>
      <name val="方正小标宋简体"/>
      <family val="0"/>
    </font>
    <font>
      <sz val="12"/>
      <color indexed="8"/>
      <name val="黑体"/>
      <family val="3"/>
    </font>
    <font>
      <sz val="12"/>
      <name val="黑体"/>
      <family val="3"/>
    </font>
    <font>
      <sz val="11"/>
      <color indexed="9"/>
      <name val="宋体"/>
      <family val="0"/>
    </font>
    <font>
      <sz val="11"/>
      <color indexed="60"/>
      <name val="宋体"/>
      <family val="0"/>
    </font>
    <font>
      <b/>
      <sz val="11"/>
      <color indexed="62"/>
      <name val="宋体"/>
      <family val="0"/>
    </font>
    <font>
      <u val="single"/>
      <sz val="11"/>
      <color indexed="20"/>
      <name val="宋体"/>
      <family val="0"/>
    </font>
    <font>
      <sz val="11"/>
      <color indexed="52"/>
      <name val="宋体"/>
      <family val="0"/>
    </font>
    <font>
      <b/>
      <sz val="15"/>
      <color indexed="62"/>
      <name val="宋体"/>
      <family val="0"/>
    </font>
    <font>
      <sz val="11"/>
      <color indexed="62"/>
      <name val="宋体"/>
      <family val="0"/>
    </font>
    <font>
      <b/>
      <sz val="11"/>
      <color indexed="8"/>
      <name val="宋体"/>
      <family val="0"/>
    </font>
    <font>
      <b/>
      <sz val="13"/>
      <color indexed="62"/>
      <name val="宋体"/>
      <family val="0"/>
    </font>
    <font>
      <sz val="9"/>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sz val="10"/>
      <name val="Arial"/>
      <family val="2"/>
    </font>
    <font>
      <b/>
      <sz val="11"/>
      <color indexed="52"/>
      <name val="宋体"/>
      <family val="0"/>
    </font>
    <font>
      <b/>
      <sz val="18"/>
      <color indexed="62"/>
      <name val="宋体"/>
      <family val="0"/>
    </font>
    <font>
      <b/>
      <sz val="11"/>
      <color indexed="9"/>
      <name val="宋体"/>
      <family val="0"/>
    </font>
    <font>
      <i/>
      <sz val="11"/>
      <color indexed="23"/>
      <name val="宋体"/>
      <family val="0"/>
    </font>
    <font>
      <b/>
      <sz val="10"/>
      <name val="宋体"/>
      <family val="0"/>
    </font>
    <font>
      <sz val="10"/>
      <name val="黑体"/>
      <family val="3"/>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right style="thin"/>
      <top style="thin"/>
      <bottom style="thin"/>
    </border>
    <border>
      <left style="thin"/>
      <right style="thin"/>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9"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14" fillId="5" borderId="0" applyProtection="0">
      <alignment vertical="center"/>
    </xf>
    <xf numFmtId="43" fontId="0" fillId="0" borderId="0" applyProtection="0">
      <alignment vertical="center"/>
    </xf>
    <xf numFmtId="0" fontId="22" fillId="0" borderId="0">
      <alignment vertical="center"/>
      <protection/>
    </xf>
    <xf numFmtId="0" fontId="13" fillId="4" borderId="0" applyProtection="0">
      <alignment vertical="center"/>
    </xf>
    <xf numFmtId="0" fontId="24" fillId="0" borderId="0" applyProtection="0">
      <alignment vertical="center"/>
    </xf>
    <xf numFmtId="9" fontId="0" fillId="0" borderId="0" applyProtection="0">
      <alignment vertical="center"/>
    </xf>
    <xf numFmtId="0" fontId="16" fillId="0" borderId="0" applyProtection="0">
      <alignment vertical="center"/>
    </xf>
    <xf numFmtId="0" fontId="0" fillId="6" borderId="2" applyProtection="0">
      <alignment vertical="center"/>
    </xf>
    <xf numFmtId="0" fontId="13" fillId="5" borderId="0" applyProtection="0">
      <alignment vertical="center"/>
    </xf>
    <xf numFmtId="0" fontId="15" fillId="0" borderId="0" applyProtection="0">
      <alignment vertical="center"/>
    </xf>
    <xf numFmtId="0" fontId="26" fillId="0" borderId="0" applyProtection="0">
      <alignment vertical="center"/>
    </xf>
    <xf numFmtId="0" fontId="0" fillId="0" borderId="0">
      <alignment vertical="center"/>
      <protection/>
    </xf>
    <xf numFmtId="0" fontId="29" fillId="0" borderId="0" applyProtection="0">
      <alignment vertical="center"/>
    </xf>
    <xf numFmtId="0" fontId="31" fillId="0" borderId="0" applyProtection="0">
      <alignment vertical="center"/>
    </xf>
    <xf numFmtId="0" fontId="18" fillId="0" borderId="3" applyProtection="0">
      <alignment vertical="center"/>
    </xf>
    <xf numFmtId="0" fontId="0" fillId="0" borderId="0">
      <alignment vertical="center"/>
      <protection/>
    </xf>
    <xf numFmtId="0" fontId="21" fillId="0" borderId="3" applyProtection="0">
      <alignment vertical="center"/>
    </xf>
    <xf numFmtId="0" fontId="13" fillId="7" borderId="0" applyProtection="0">
      <alignment vertical="center"/>
    </xf>
    <xf numFmtId="0" fontId="15" fillId="0" borderId="4" applyProtection="0">
      <alignment vertical="center"/>
    </xf>
    <xf numFmtId="9" fontId="0" fillId="0" borderId="0" applyProtection="0">
      <alignment vertical="center"/>
    </xf>
    <xf numFmtId="0" fontId="13" fillId="3" borderId="0" applyProtection="0">
      <alignment vertical="center"/>
    </xf>
    <xf numFmtId="0" fontId="25" fillId="2" borderId="5" applyProtection="0">
      <alignment vertical="center"/>
    </xf>
    <xf numFmtId="0" fontId="28" fillId="2" borderId="1" applyProtection="0">
      <alignment vertical="center"/>
    </xf>
    <xf numFmtId="0" fontId="30" fillId="8" borderId="6" applyProtection="0">
      <alignment vertical="center"/>
    </xf>
    <xf numFmtId="0" fontId="0" fillId="9" borderId="0" applyProtection="0">
      <alignment vertical="center"/>
    </xf>
    <xf numFmtId="0" fontId="13" fillId="10" borderId="0" applyProtection="0">
      <alignment vertical="center"/>
    </xf>
    <xf numFmtId="0" fontId="17" fillId="0" borderId="7" applyProtection="0">
      <alignment vertical="center"/>
    </xf>
    <xf numFmtId="0" fontId="20" fillId="0" borderId="8" applyProtection="0">
      <alignment vertical="center"/>
    </xf>
    <xf numFmtId="0" fontId="23" fillId="9" borderId="0" applyProtection="0">
      <alignment vertical="center"/>
    </xf>
    <xf numFmtId="0" fontId="14" fillId="11" borderId="0" applyProtection="0">
      <alignment vertical="center"/>
    </xf>
    <xf numFmtId="0" fontId="0" fillId="12" borderId="0" applyProtection="0">
      <alignment vertical="center"/>
    </xf>
    <xf numFmtId="0" fontId="13"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13" fillId="8" borderId="0" applyProtection="0">
      <alignment vertical="center"/>
    </xf>
    <xf numFmtId="0" fontId="13" fillId="15" borderId="0" applyProtection="0">
      <alignment vertical="center"/>
    </xf>
    <xf numFmtId="43" fontId="0" fillId="0" borderId="0" applyFont="0" applyBorder="0" applyAlignment="0" applyProtection="0"/>
    <xf numFmtId="0" fontId="0" fillId="0" borderId="0" applyProtection="0">
      <alignment vertical="center"/>
    </xf>
    <xf numFmtId="0" fontId="0" fillId="6" borderId="0" applyProtection="0">
      <alignment vertical="center"/>
    </xf>
    <xf numFmtId="0" fontId="0" fillId="3" borderId="0" applyProtection="0">
      <alignment vertical="center"/>
    </xf>
    <xf numFmtId="0" fontId="22" fillId="0" borderId="0" applyProtection="0">
      <alignment vertical="center"/>
    </xf>
    <xf numFmtId="0" fontId="22" fillId="0" borderId="0" applyProtection="0">
      <alignment vertical="center"/>
    </xf>
    <xf numFmtId="0" fontId="13" fillId="13" borderId="0" applyProtection="0">
      <alignment vertical="center"/>
    </xf>
    <xf numFmtId="0" fontId="0" fillId="7" borderId="0" applyProtection="0">
      <alignment vertical="center"/>
    </xf>
    <xf numFmtId="0" fontId="13" fillId="7" borderId="0" applyProtection="0">
      <alignment vertical="center"/>
    </xf>
    <xf numFmtId="0" fontId="13" fillId="16" borderId="0" applyProtection="0">
      <alignment vertical="center"/>
    </xf>
    <xf numFmtId="0" fontId="0" fillId="9" borderId="0" applyProtection="0">
      <alignment vertical="center"/>
    </xf>
    <xf numFmtId="0" fontId="13" fillId="16" borderId="0" applyProtection="0">
      <alignment vertical="center"/>
    </xf>
    <xf numFmtId="0" fontId="22" fillId="0" borderId="0" applyProtection="0">
      <alignment vertical="center"/>
    </xf>
    <xf numFmtId="0" fontId="27" fillId="0" borderId="0" applyProtection="0">
      <alignment vertical="center"/>
    </xf>
    <xf numFmtId="0" fontId="22" fillId="0" borderId="0">
      <alignment vertical="center"/>
      <protection/>
    </xf>
  </cellStyleXfs>
  <cellXfs count="116">
    <xf numFmtId="0" fontId="0" fillId="0" borderId="0" xfId="0" applyAlignment="1">
      <alignment vertical="center"/>
    </xf>
    <xf numFmtId="0" fontId="2"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4" fillId="0" borderId="0" xfId="60" applyNumberFormat="1" applyFont="1" applyFill="1" applyBorder="1" applyAlignment="1">
      <alignmen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right" vertical="center"/>
    </xf>
    <xf numFmtId="0" fontId="3" fillId="0" borderId="9" xfId="72" applyNumberFormat="1" applyFont="1" applyFill="1" applyBorder="1" applyAlignment="1">
      <alignment horizontal="center" vertical="center" wrapText="1"/>
    </xf>
    <xf numFmtId="0" fontId="3" fillId="0" borderId="0" xfId="60" applyNumberFormat="1" applyFont="1" applyFill="1" applyBorder="1" applyAlignment="1">
      <alignment vertical="center"/>
    </xf>
    <xf numFmtId="0" fontId="3" fillId="0" borderId="10" xfId="72"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1" xfId="64"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9" fillId="0" borderId="0" xfId="60" applyNumberFormat="1" applyFont="1" applyFill="1" applyBorder="1" applyAlignment="1">
      <alignment vertical="center"/>
    </xf>
    <xf numFmtId="0" fontId="5" fillId="0" borderId="9" xfId="72" applyNumberFormat="1" applyFont="1" applyFill="1" applyBorder="1" applyAlignment="1">
      <alignment horizontal="center" vertical="center"/>
    </xf>
    <xf numFmtId="0" fontId="5" fillId="0" borderId="11" xfId="64"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5" fillId="0" borderId="0" xfId="60" applyNumberFormat="1" applyFont="1" applyFill="1" applyBorder="1" applyAlignment="1">
      <alignment vertical="center"/>
    </xf>
    <xf numFmtId="0" fontId="5" fillId="0" borderId="0" xfId="0" applyNumberFormat="1" applyFont="1" applyFill="1" applyBorder="1" applyAlignment="1">
      <alignment vertical="center" wrapText="1"/>
    </xf>
    <xf numFmtId="0" fontId="0" fillId="0" borderId="0" xfId="0" applyFont="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10" fillId="0" borderId="0" xfId="63" applyFont="1" applyFill="1" applyBorder="1" applyAlignment="1" applyProtection="1">
      <alignment horizontal="center" vertical="center" wrapText="1"/>
      <protection/>
    </xf>
    <xf numFmtId="0" fontId="2" fillId="0" borderId="0" xfId="63" applyFont="1" applyFill="1" applyBorder="1" applyAlignment="1" applyProtection="1">
      <alignment horizontal="center" vertical="center" wrapText="1"/>
      <protection/>
    </xf>
    <xf numFmtId="0" fontId="4" fillId="0" borderId="12" xfId="63" applyFont="1" applyFill="1" applyBorder="1" applyAlignment="1" applyProtection="1">
      <alignment horizontal="center" vertical="center" wrapText="1"/>
      <protection/>
    </xf>
    <xf numFmtId="0" fontId="4" fillId="0" borderId="13" xfId="63" applyFont="1" applyFill="1" applyBorder="1" applyAlignment="1" applyProtection="1">
      <alignment horizontal="center" vertical="center" wrapText="1"/>
      <protection/>
    </xf>
    <xf numFmtId="0" fontId="4" fillId="0" borderId="14" xfId="63" applyFont="1" applyFill="1" applyBorder="1" applyAlignment="1" applyProtection="1">
      <alignment horizontal="center" vertical="center" wrapText="1"/>
      <protection/>
    </xf>
    <xf numFmtId="0" fontId="4" fillId="0" borderId="15" xfId="63" applyFont="1" applyFill="1" applyBorder="1" applyAlignment="1" applyProtection="1">
      <alignment horizontal="center" vertical="center"/>
      <protection/>
    </xf>
    <xf numFmtId="0" fontId="4" fillId="0" borderId="14" xfId="23" applyFont="1" applyFill="1" applyBorder="1" applyAlignment="1">
      <alignment horizontal="center" vertical="center" wrapText="1"/>
      <protection/>
    </xf>
    <xf numFmtId="0" fontId="2" fillId="0" borderId="16" xfId="63" applyFont="1" applyFill="1" applyBorder="1" applyAlignment="1" applyProtection="1">
      <alignment horizontal="center" vertical="center" wrapText="1"/>
      <protection/>
    </xf>
    <xf numFmtId="0" fontId="2" fillId="0" borderId="15" xfId="63" applyFont="1" applyFill="1" applyBorder="1" applyAlignment="1" applyProtection="1">
      <alignment horizontal="center" vertical="center" wrapText="1"/>
      <protection/>
    </xf>
    <xf numFmtId="0" fontId="4" fillId="0" borderId="17" xfId="63" applyFont="1" applyFill="1" applyBorder="1" applyAlignment="1" applyProtection="1">
      <alignment horizontal="center" vertical="center" wrapText="1"/>
      <protection/>
    </xf>
    <xf numFmtId="0" fontId="4" fillId="0" borderId="18" xfId="63" applyFont="1" applyFill="1" applyBorder="1" applyAlignment="1" applyProtection="1">
      <alignment horizontal="center" vertical="center" wrapText="1"/>
      <protection/>
    </xf>
    <xf numFmtId="0" fontId="4" fillId="0" borderId="9" xfId="63" applyFont="1" applyFill="1" applyBorder="1" applyAlignment="1" applyProtection="1">
      <alignment horizontal="center" vertical="center" wrapText="1"/>
      <protection/>
    </xf>
    <xf numFmtId="0" fontId="4" fillId="0" borderId="9" xfId="23" applyFont="1" applyFill="1" applyBorder="1" applyAlignment="1">
      <alignment horizontal="center" vertical="center" wrapText="1"/>
      <protection/>
    </xf>
    <xf numFmtId="0" fontId="4" fillId="0" borderId="19" xfId="63" applyFont="1" applyFill="1" applyBorder="1" applyAlignment="1" applyProtection="1">
      <alignment horizontal="center" vertical="center" wrapText="1"/>
      <protection/>
    </xf>
    <xf numFmtId="0" fontId="4" fillId="0" borderId="20" xfId="63" applyFont="1" applyFill="1" applyBorder="1" applyAlignment="1" applyProtection="1">
      <alignment horizontal="center" vertical="center" wrapText="1"/>
      <protection/>
    </xf>
    <xf numFmtId="176" fontId="4" fillId="0" borderId="9" xfId="63" applyNumberFormat="1" applyFont="1" applyFill="1" applyBorder="1" applyAlignment="1" applyProtection="1">
      <alignment horizontal="center" vertical="center" wrapText="1"/>
      <protection/>
    </xf>
    <xf numFmtId="176" fontId="3"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2" fillId="0" borderId="9" xfId="63" applyFont="1" applyFill="1" applyBorder="1" applyAlignment="1" applyProtection="1">
      <alignment horizontal="left" vertical="center"/>
      <protection/>
    </xf>
    <xf numFmtId="177" fontId="5" fillId="0" borderId="9" xfId="0" applyNumberFormat="1" applyFont="1" applyFill="1" applyBorder="1" applyAlignment="1">
      <alignment horizontal="center" vertical="center"/>
    </xf>
    <xf numFmtId="177" fontId="5" fillId="0" borderId="9" xfId="0" applyNumberFormat="1" applyFont="1" applyFill="1" applyBorder="1" applyAlignment="1">
      <alignment vertical="center"/>
    </xf>
    <xf numFmtId="178" fontId="2" fillId="0" borderId="0" xfId="40" applyNumberFormat="1" applyFont="1" applyFill="1" applyAlignment="1">
      <alignment horizontal="center" vertical="center"/>
    </xf>
    <xf numFmtId="178" fontId="5" fillId="0" borderId="9" xfId="0" applyNumberFormat="1" applyFont="1" applyFill="1" applyBorder="1" applyAlignment="1">
      <alignment horizontal="center" vertical="center"/>
    </xf>
    <xf numFmtId="178" fontId="2" fillId="0" borderId="0" xfId="40" applyNumberFormat="1" applyFont="1" applyFill="1" applyAlignment="1">
      <alignment horizontal="center" vertical="center"/>
    </xf>
    <xf numFmtId="0" fontId="2" fillId="0" borderId="9" xfId="63" applyFont="1" applyFill="1" applyBorder="1" applyAlignment="1" applyProtection="1">
      <alignment horizontal="left" vertical="center" wrapText="1"/>
      <protection/>
    </xf>
    <xf numFmtId="179" fontId="5" fillId="0" borderId="21" xfId="0" applyNumberFormat="1" applyFont="1" applyFill="1" applyBorder="1" applyAlignment="1">
      <alignment vertical="center"/>
    </xf>
    <xf numFmtId="177" fontId="5" fillId="0" borderId="21" xfId="0" applyNumberFormat="1" applyFont="1" applyFill="1" applyBorder="1" applyAlignment="1">
      <alignment vertical="center"/>
    </xf>
    <xf numFmtId="0" fontId="4" fillId="0" borderId="9" xfId="63" applyFont="1" applyFill="1" applyBorder="1" applyAlignment="1" applyProtection="1">
      <alignment horizontal="center" vertical="center"/>
      <protection/>
    </xf>
    <xf numFmtId="177" fontId="4" fillId="0" borderId="9" xfId="63" applyNumberFormat="1" applyFont="1" applyFill="1" applyBorder="1" applyAlignment="1" applyProtection="1">
      <alignment horizontal="center" vertical="center"/>
      <protection/>
    </xf>
    <xf numFmtId="177" fontId="4" fillId="0" borderId="9" xfId="63" applyNumberFormat="1" applyFont="1" applyFill="1" applyBorder="1" applyAlignment="1" applyProtection="1">
      <alignment vertical="center"/>
      <protection/>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177" fontId="4" fillId="0" borderId="14" xfId="63" applyNumberFormat="1" applyFont="1" applyFill="1" applyBorder="1" applyAlignment="1" applyProtection="1">
      <alignment horizontal="center" vertical="center" wrapText="1"/>
      <protection/>
    </xf>
    <xf numFmtId="0" fontId="3" fillId="0" borderId="14" xfId="0" applyFont="1" applyFill="1" applyBorder="1" applyAlignment="1">
      <alignment horizontal="center" vertical="center" wrapText="1"/>
    </xf>
    <xf numFmtId="177" fontId="4" fillId="0" borderId="9" xfId="63"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178" fontId="2" fillId="0" borderId="0" xfId="40" applyNumberFormat="1" applyFont="1" applyFill="1" applyAlignment="1" applyProtection="1">
      <alignment horizontal="center" vertical="center"/>
      <protection/>
    </xf>
    <xf numFmtId="178" fontId="2" fillId="0" borderId="9" xfId="63" applyNumberFormat="1" applyFont="1" applyFill="1" applyBorder="1" applyAlignment="1" applyProtection="1">
      <alignment horizontal="center" vertical="center"/>
      <protection/>
    </xf>
    <xf numFmtId="179" fontId="2" fillId="0" borderId="21" xfId="63" applyNumberFormat="1" applyFont="1" applyFill="1" applyBorder="1" applyAlignment="1" applyProtection="1">
      <alignment vertical="center"/>
      <protection/>
    </xf>
    <xf numFmtId="0" fontId="2" fillId="0" borderId="0" xfId="63" applyFont="1" applyFill="1" applyBorder="1" applyAlignment="1" applyProtection="1">
      <alignment horizontal="right" vertical="center" wrapText="1"/>
      <protection/>
    </xf>
    <xf numFmtId="177" fontId="2" fillId="0" borderId="9" xfId="63" applyNumberFormat="1" applyFont="1" applyFill="1" applyBorder="1" applyAlignment="1" applyProtection="1">
      <alignment horizontal="center" vertical="center" wrapText="1"/>
      <protection/>
    </xf>
    <xf numFmtId="0" fontId="4" fillId="0" borderId="0" xfId="0" applyNumberFormat="1" applyFont="1" applyFill="1" applyAlignment="1">
      <alignment vertical="center"/>
    </xf>
    <xf numFmtId="41" fontId="5" fillId="0" borderId="0" xfId="0" applyNumberFormat="1" applyFont="1" applyFill="1" applyBorder="1" applyAlignment="1">
      <alignment horizontal="center" vertical="center"/>
    </xf>
    <xf numFmtId="41" fontId="7"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0" fontId="4" fillId="0" borderId="9" xfId="71" applyNumberFormat="1" applyFont="1" applyFill="1" applyBorder="1" applyAlignment="1">
      <alignment horizontal="center" vertical="center" wrapText="1"/>
    </xf>
    <xf numFmtId="41" fontId="3" fillId="0" borderId="9" xfId="0" applyNumberFormat="1" applyFont="1" applyFill="1" applyBorder="1" applyAlignment="1">
      <alignment horizontal="center" vertical="center"/>
    </xf>
    <xf numFmtId="177" fontId="4" fillId="0" borderId="9" xfId="71"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xf>
    <xf numFmtId="0" fontId="2" fillId="0" borderId="9" xfId="0" applyNumberFormat="1" applyFont="1" applyFill="1" applyBorder="1" applyAlignment="1">
      <alignment horizontal="left" vertical="center"/>
    </xf>
    <xf numFmtId="177" fontId="2" fillId="0" borderId="9" xfId="71"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0" fontId="2" fillId="0" borderId="9" xfId="71"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41" fontId="5"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41" fontId="5" fillId="0" borderId="0" xfId="0" applyNumberFormat="1" applyFont="1" applyFill="1" applyBorder="1" applyAlignment="1">
      <alignment vertical="center"/>
    </xf>
    <xf numFmtId="0" fontId="4" fillId="0" borderId="9" xfId="0" applyNumberFormat="1" applyFont="1" applyFill="1" applyBorder="1" applyAlignment="1">
      <alignment horizontal="center" vertical="center" wrapText="1"/>
    </xf>
    <xf numFmtId="41" fontId="4"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41" fontId="2" fillId="0" borderId="0" xfId="0" applyNumberFormat="1" applyFont="1" applyFill="1" applyBorder="1" applyAlignment="1">
      <alignment horizontal="left" vertical="center" wrapText="1"/>
    </xf>
    <xf numFmtId="0" fontId="5" fillId="0" borderId="0" xfId="36" applyFont="1" applyFill="1" applyBorder="1" applyAlignment="1">
      <alignment vertical="center"/>
      <protection/>
    </xf>
    <xf numFmtId="41" fontId="5"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2" fillId="0" borderId="0" xfId="0" applyFont="1" applyAlignment="1">
      <alignment vertical="center"/>
    </xf>
    <xf numFmtId="0" fontId="2" fillId="0" borderId="0" xfId="0" applyNumberFormat="1" applyFont="1" applyFill="1" applyAlignment="1">
      <alignment vertical="center"/>
    </xf>
    <xf numFmtId="0" fontId="8"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xf>
    <xf numFmtId="0" fontId="11" fillId="0" borderId="9" xfId="71"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1" fillId="0" borderId="9" xfId="71" applyNumberFormat="1" applyFont="1" applyFill="1" applyBorder="1" applyAlignment="1">
      <alignment horizontal="center" vertical="center" wrapText="1"/>
    </xf>
    <xf numFmtId="177" fontId="11" fillId="0" borderId="9" xfId="0" applyNumberFormat="1" applyFont="1" applyFill="1" applyBorder="1" applyAlignment="1">
      <alignment horizontal="center" vertical="center" wrapText="1"/>
    </xf>
    <xf numFmtId="177" fontId="11" fillId="0" borderId="10" xfId="0" applyNumberFormat="1" applyFont="1" applyFill="1" applyBorder="1" applyAlignment="1">
      <alignment horizontal="center" vertical="center" wrapText="1"/>
    </xf>
    <xf numFmtId="177" fontId="12"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177" fontId="11" fillId="0" borderId="11" xfId="0" applyNumberFormat="1" applyFont="1" applyFill="1" applyBorder="1" applyAlignment="1">
      <alignment horizontal="center" vertical="center" wrapText="1"/>
    </xf>
    <xf numFmtId="177" fontId="11" fillId="0" borderId="22"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177" fontId="2" fillId="0" borderId="22"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177" fontId="2" fillId="0" borderId="23"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0" fontId="10" fillId="0" borderId="0" xfId="0" applyFont="1" applyAlignment="1">
      <alignment vertical="center"/>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1_13"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常规_城市" xfId="32"/>
    <cellStyle name="标题" xfId="33"/>
    <cellStyle name="解释性文本" xfId="34"/>
    <cellStyle name="标题 1" xfId="35"/>
    <cellStyle name="常规_县级" xfId="36"/>
    <cellStyle name="标题 2" xfId="37"/>
    <cellStyle name="60% - 强调文字颜色 1" xfId="38"/>
    <cellStyle name="标题 3" xfId="39"/>
    <cellStyle name="百分比_表3-1 市本级"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千位分隔_城市" xfId="59"/>
    <cellStyle name="常规_人口因素-" xfId="60"/>
    <cellStyle name="20% - 强调文字颜色 4" xfId="61"/>
    <cellStyle name="40% - 强调文字颜色 4" xfId="62"/>
    <cellStyle name="常规_Sheet1_表3-1 市本级" xfId="63"/>
    <cellStyle name="常规_人口因素-_2"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Sheet1" xfId="71"/>
    <cellStyle name="常规_Sheet1_人口因素-" xfId="72"/>
    <cellStyle name="常规_Sheet1_城市"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6"/>
  <sheetViews>
    <sheetView tabSelected="1" zoomScaleSheetLayoutView="100" workbookViewId="0" topLeftCell="A13">
      <selection activeCell="A1" sqref="A1"/>
    </sheetView>
  </sheetViews>
  <sheetFormatPr defaultColWidth="10.00390625" defaultRowHeight="19.5" customHeight="1"/>
  <cols>
    <col min="1" max="1" width="27.375" style="5" bestFit="1" customWidth="1"/>
    <col min="2" max="2" width="13.125" style="5" customWidth="1"/>
    <col min="3" max="3" width="21.125" style="5" customWidth="1"/>
    <col min="4" max="4" width="18.75390625" style="5" customWidth="1"/>
    <col min="5" max="5" width="16.375" style="5" customWidth="1"/>
    <col min="6" max="254" width="10.00390625" style="4" customWidth="1"/>
    <col min="255" max="16384" width="10.00390625" style="24" customWidth="1"/>
  </cols>
  <sheetData>
    <row r="1" spans="1:5" ht="24.75" customHeight="1">
      <c r="A1" s="6" t="s">
        <v>0</v>
      </c>
      <c r="B1" s="4"/>
      <c r="C1" s="4"/>
      <c r="D1" s="4"/>
      <c r="E1" s="4"/>
    </row>
    <row r="2" spans="1:254" ht="27"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6" s="93" customFormat="1" ht="57.75" customHeight="1">
      <c r="A3" s="96" t="s">
        <v>1</v>
      </c>
      <c r="B3" s="97"/>
      <c r="C3" s="97"/>
      <c r="D3" s="97"/>
      <c r="E3" s="97"/>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c r="IR3" s="98"/>
      <c r="IS3" s="98"/>
      <c r="IT3" s="98"/>
      <c r="IU3" s="115"/>
      <c r="IV3" s="115"/>
    </row>
    <row r="4" spans="1:5" s="94" customFormat="1" ht="21.75" customHeight="1">
      <c r="A4" s="4"/>
      <c r="B4" s="4"/>
      <c r="D4" s="72" t="s">
        <v>2</v>
      </c>
      <c r="E4" s="72"/>
    </row>
    <row r="5" spans="1:5" s="94" customFormat="1" ht="33" customHeight="1">
      <c r="A5" s="99" t="s">
        <v>3</v>
      </c>
      <c r="B5" s="99" t="s">
        <v>4</v>
      </c>
      <c r="C5" s="100" t="s">
        <v>5</v>
      </c>
      <c r="D5" s="101"/>
      <c r="E5" s="100" t="s">
        <v>6</v>
      </c>
    </row>
    <row r="6" spans="1:256" s="4" customFormat="1" ht="39" customHeight="1">
      <c r="A6" s="102"/>
      <c r="B6" s="102"/>
      <c r="C6" s="99" t="s">
        <v>7</v>
      </c>
      <c r="D6" s="100" t="s">
        <v>8</v>
      </c>
      <c r="E6" s="101"/>
      <c r="IU6" s="94"/>
      <c r="IV6" s="94"/>
    </row>
    <row r="7" spans="1:256" s="4" customFormat="1" ht="30" customHeight="1">
      <c r="A7" s="100" t="s">
        <v>9</v>
      </c>
      <c r="B7" s="103">
        <v>1057</v>
      </c>
      <c r="C7" s="104">
        <v>180</v>
      </c>
      <c r="D7" s="103">
        <v>720</v>
      </c>
      <c r="E7" s="105">
        <v>157</v>
      </c>
      <c r="IU7" s="94"/>
      <c r="IV7" s="94"/>
    </row>
    <row r="8" spans="1:256" s="95" customFormat="1" ht="30" customHeight="1">
      <c r="A8" s="106" t="s">
        <v>10</v>
      </c>
      <c r="B8" s="107">
        <v>600</v>
      </c>
      <c r="C8" s="21" t="s">
        <v>11</v>
      </c>
      <c r="D8" s="108">
        <v>600</v>
      </c>
      <c r="E8" s="21" t="s">
        <v>11</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94"/>
      <c r="IV8" s="94"/>
    </row>
    <row r="9" spans="1:256" s="95" customFormat="1" ht="30" customHeight="1">
      <c r="A9" s="109" t="s">
        <v>12</v>
      </c>
      <c r="B9" s="107">
        <v>357.09</v>
      </c>
      <c r="C9" s="21" t="s">
        <v>11</v>
      </c>
      <c r="D9" s="110">
        <v>357.09</v>
      </c>
      <c r="E9" s="21" t="s">
        <v>11</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94"/>
      <c r="IV9" s="94"/>
    </row>
    <row r="10" spans="1:256" s="95" customFormat="1" ht="30" customHeight="1">
      <c r="A10" s="109" t="s">
        <v>13</v>
      </c>
      <c r="B10" s="107">
        <v>149.68</v>
      </c>
      <c r="C10" s="21" t="s">
        <v>11</v>
      </c>
      <c r="D10" s="110">
        <v>149.68</v>
      </c>
      <c r="E10" s="21" t="s">
        <v>11</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94"/>
      <c r="IV10" s="94"/>
    </row>
    <row r="11" spans="1:256" s="95" customFormat="1" ht="30" customHeight="1">
      <c r="A11" s="109" t="s">
        <v>14</v>
      </c>
      <c r="B11" s="107">
        <v>83.78</v>
      </c>
      <c r="C11" s="21" t="s">
        <v>11</v>
      </c>
      <c r="D11" s="110">
        <v>83.78</v>
      </c>
      <c r="E11" s="21" t="s">
        <v>11</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94"/>
      <c r="IV11" s="94"/>
    </row>
    <row r="12" spans="1:256" s="95" customFormat="1" ht="30" customHeight="1">
      <c r="A12" s="109" t="s">
        <v>15</v>
      </c>
      <c r="B12" s="107">
        <v>9.45</v>
      </c>
      <c r="C12" s="21" t="s">
        <v>11</v>
      </c>
      <c r="D12" s="110">
        <v>9.45</v>
      </c>
      <c r="E12" s="21" t="s">
        <v>11</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94"/>
      <c r="IV12" s="94"/>
    </row>
    <row r="13" spans="1:256" s="95" customFormat="1" ht="30" customHeight="1">
      <c r="A13" s="111" t="s">
        <v>16</v>
      </c>
      <c r="B13" s="107">
        <v>115</v>
      </c>
      <c r="C13" s="21" t="s">
        <v>11</v>
      </c>
      <c r="D13" s="110">
        <v>60</v>
      </c>
      <c r="E13" s="112">
        <v>55</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94"/>
      <c r="IV13" s="94"/>
    </row>
    <row r="14" spans="1:256" s="95" customFormat="1" ht="30" customHeight="1">
      <c r="A14" s="111" t="s">
        <v>17</v>
      </c>
      <c r="B14" s="107">
        <v>102</v>
      </c>
      <c r="C14" s="21" t="s">
        <v>11</v>
      </c>
      <c r="D14" s="110">
        <v>60</v>
      </c>
      <c r="E14" s="112">
        <v>42</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94"/>
      <c r="IV14" s="94"/>
    </row>
    <row r="15" spans="1:256" s="95" customFormat="1" ht="30" customHeight="1">
      <c r="A15" s="111" t="s">
        <v>18</v>
      </c>
      <c r="B15" s="103">
        <v>240</v>
      </c>
      <c r="C15" s="113">
        <v>180</v>
      </c>
      <c r="D15" s="114">
        <v>0</v>
      </c>
      <c r="E15" s="112">
        <v>60</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94"/>
      <c r="IV15" s="94"/>
    </row>
    <row r="16" spans="1:5" s="94" customFormat="1" ht="138.75" customHeight="1">
      <c r="A16" s="82" t="s">
        <v>19</v>
      </c>
      <c r="B16" s="82"/>
      <c r="C16" s="82"/>
      <c r="D16" s="82"/>
      <c r="E16" s="82"/>
    </row>
  </sheetData>
  <sheetProtection/>
  <mergeCells count="7">
    <mergeCell ref="A3:E3"/>
    <mergeCell ref="D4:E4"/>
    <mergeCell ref="C5:D5"/>
    <mergeCell ref="A16:E16"/>
    <mergeCell ref="A5:A6"/>
    <mergeCell ref="B5:B6"/>
    <mergeCell ref="E5:E6"/>
  </mergeCells>
  <printOptions horizontalCentered="1"/>
  <pageMargins left="0.7833333333333333" right="0.7833333333333333" top="0.7833333333333333" bottom="0.7833333333333333" header="0.5118055555555555" footer="0.5118055555555555"/>
  <pageSetup fitToHeight="1" fitToWidth="1" horizontalDpi="600" verticalDpi="600" orientation="portrait" paperSize="9" scale="90"/>
</worksheet>
</file>

<file path=xl/worksheets/sheet2.xml><?xml version="1.0" encoding="utf-8"?>
<worksheet xmlns="http://schemas.openxmlformats.org/spreadsheetml/2006/main" xmlns:r="http://schemas.openxmlformats.org/officeDocument/2006/relationships">
  <sheetPr>
    <pageSetUpPr fitToPage="1"/>
  </sheetPr>
  <dimension ref="A1:IV11"/>
  <sheetViews>
    <sheetView zoomScaleSheetLayoutView="100" workbookViewId="0" topLeftCell="A1">
      <selection activeCell="A5" sqref="A5"/>
    </sheetView>
  </sheetViews>
  <sheetFormatPr defaultColWidth="10.00390625" defaultRowHeight="24" customHeight="1"/>
  <cols>
    <col min="1" max="1" width="46.50390625" style="4" customWidth="1"/>
    <col min="2" max="2" width="34.875" style="85" customWidth="1"/>
    <col min="3" max="16384" width="10.00390625" style="4" customWidth="1"/>
  </cols>
  <sheetData>
    <row r="1" spans="1:256" s="1" customFormat="1" ht="24.75" customHeight="1">
      <c r="A1" s="6" t="s">
        <v>20</v>
      </c>
      <c r="IU1" s="24"/>
      <c r="IV1" s="24"/>
    </row>
    <row r="2" spans="1:2" s="4" customFormat="1" ht="64.5" customHeight="1">
      <c r="A2" s="7" t="s">
        <v>21</v>
      </c>
      <c r="B2" s="71"/>
    </row>
    <row r="3" spans="1:2" s="4" customFormat="1" ht="24" customHeight="1">
      <c r="A3" s="72" t="s">
        <v>2</v>
      </c>
      <c r="B3" s="73"/>
    </row>
    <row r="4" spans="1:2" s="4" customFormat="1" ht="34.5" customHeight="1">
      <c r="A4" s="86" t="s">
        <v>22</v>
      </c>
      <c r="B4" s="87" t="s">
        <v>23</v>
      </c>
    </row>
    <row r="5" spans="1:2" s="2" customFormat="1" ht="34.5" customHeight="1">
      <c r="A5" s="15" t="s">
        <v>24</v>
      </c>
      <c r="B5" s="86">
        <v>180</v>
      </c>
    </row>
    <row r="6" spans="1:2" s="4" customFormat="1" ht="34.5" customHeight="1">
      <c r="A6" s="88" t="s">
        <v>18</v>
      </c>
      <c r="B6" s="88">
        <v>180</v>
      </c>
    </row>
    <row r="7" spans="1:2" s="4" customFormat="1" ht="24" customHeight="1">
      <c r="A7" s="89" t="s">
        <v>25</v>
      </c>
      <c r="B7" s="90"/>
    </row>
    <row r="8" spans="1:2" s="4" customFormat="1" ht="24" customHeight="1">
      <c r="A8" s="91" t="s">
        <v>26</v>
      </c>
      <c r="B8" s="92"/>
    </row>
    <row r="9" s="4" customFormat="1" ht="24" customHeight="1">
      <c r="B9" s="85"/>
    </row>
    <row r="10" s="4" customFormat="1" ht="24" customHeight="1">
      <c r="B10" s="85"/>
    </row>
    <row r="11" s="4" customFormat="1" ht="24" customHeight="1">
      <c r="B11" s="85"/>
    </row>
  </sheetData>
  <sheetProtection/>
  <mergeCells count="3">
    <mergeCell ref="A2:B2"/>
    <mergeCell ref="A3:B3"/>
    <mergeCell ref="A7:B7"/>
  </mergeCells>
  <printOptions horizontalCentered="1"/>
  <pageMargins left="0.7833333333333333" right="0.7833333333333333" top="0.7833333333333333" bottom="0.7833333333333333" header="0.5118055555555555" footer="0.5118055555555555"/>
  <pageSetup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14"/>
  <sheetViews>
    <sheetView zoomScaleSheetLayoutView="100" workbookViewId="0" topLeftCell="A1">
      <selection activeCell="A5" sqref="A5"/>
    </sheetView>
  </sheetViews>
  <sheetFormatPr defaultColWidth="10.00390625" defaultRowHeight="21" customHeight="1"/>
  <cols>
    <col min="1" max="1" width="36.50390625" style="5" customWidth="1"/>
    <col min="2" max="2" width="43.625" style="70" customWidth="1"/>
    <col min="3" max="16384" width="10.00390625" style="4" customWidth="1"/>
  </cols>
  <sheetData>
    <row r="1" spans="1:256" s="1" customFormat="1" ht="24.75" customHeight="1">
      <c r="A1" s="6" t="s">
        <v>27</v>
      </c>
      <c r="IU1" s="24"/>
      <c r="IV1" s="24"/>
    </row>
    <row r="2" spans="1:2" ht="60" customHeight="1">
      <c r="A2" s="7" t="s">
        <v>28</v>
      </c>
      <c r="B2" s="71"/>
    </row>
    <row r="3" spans="1:2" ht="30" customHeight="1">
      <c r="A3" s="72" t="s">
        <v>2</v>
      </c>
      <c r="B3" s="73"/>
    </row>
    <row r="4" spans="1:2" ht="36.75" customHeight="1">
      <c r="A4" s="74" t="s">
        <v>3</v>
      </c>
      <c r="B4" s="75" t="s">
        <v>23</v>
      </c>
    </row>
    <row r="5" spans="1:2" s="2" customFormat="1" ht="36" customHeight="1">
      <c r="A5" s="15" t="s">
        <v>29</v>
      </c>
      <c r="B5" s="76">
        <f>B6+B11+B12</f>
        <v>720</v>
      </c>
    </row>
    <row r="6" spans="1:2" s="2" customFormat="1" ht="24.75" customHeight="1">
      <c r="A6" s="77" t="s">
        <v>30</v>
      </c>
      <c r="B6" s="76">
        <v>600</v>
      </c>
    </row>
    <row r="7" spans="1:256" s="69" customFormat="1" ht="24.75" customHeight="1">
      <c r="A7" s="78" t="s">
        <v>31</v>
      </c>
      <c r="B7" s="79">
        <v>357.09</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0"/>
      <c r="IV7" s="80"/>
    </row>
    <row r="8" spans="1:256" s="69" customFormat="1" ht="24.75" customHeight="1">
      <c r="A8" s="78" t="s">
        <v>32</v>
      </c>
      <c r="B8" s="79">
        <v>149.68</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69" customFormat="1" ht="24.75" customHeight="1">
      <c r="A9" s="78" t="s">
        <v>33</v>
      </c>
      <c r="B9" s="79">
        <v>83.78</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row>
    <row r="10" spans="1:256" s="69" customFormat="1" ht="24.75" customHeight="1">
      <c r="A10" s="78" t="s">
        <v>34</v>
      </c>
      <c r="B10" s="79">
        <v>9.45</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row>
    <row r="11" spans="1:2" ht="24.75" customHeight="1">
      <c r="A11" s="81" t="s">
        <v>35</v>
      </c>
      <c r="B11" s="79">
        <v>60</v>
      </c>
    </row>
    <row r="12" spans="1:2" ht="24.75" customHeight="1">
      <c r="A12" s="81" t="s">
        <v>36</v>
      </c>
      <c r="B12" s="79">
        <v>60</v>
      </c>
    </row>
    <row r="13" spans="1:2" ht="81" customHeight="1">
      <c r="A13" s="82" t="s">
        <v>37</v>
      </c>
      <c r="B13" s="83"/>
    </row>
    <row r="14" spans="1:2" ht="27" customHeight="1">
      <c r="A14" s="84" t="s">
        <v>38</v>
      </c>
      <c r="B14" s="84"/>
    </row>
  </sheetData>
  <sheetProtection/>
  <mergeCells count="4">
    <mergeCell ref="A2:B2"/>
    <mergeCell ref="A3:B3"/>
    <mergeCell ref="A13:B13"/>
    <mergeCell ref="A14:B14"/>
  </mergeCells>
  <printOptions horizontalCentered="1"/>
  <pageMargins left="0.7833333333333333" right="0.7833333333333333" top="0.7833333333333333" bottom="0.7833333333333333" header="0.5118055555555555" footer="0.5118055555555555"/>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zoomScaleSheetLayoutView="100" workbookViewId="0" topLeftCell="A1">
      <selection activeCell="H8" sqref="H8"/>
    </sheetView>
  </sheetViews>
  <sheetFormatPr defaultColWidth="9.00390625" defaultRowHeight="13.5"/>
  <cols>
    <col min="1" max="1" width="4.375" style="25" customWidth="1"/>
    <col min="2" max="2" width="22.375" style="25" customWidth="1"/>
    <col min="3" max="3" width="11.625" style="25" customWidth="1"/>
    <col min="4" max="8" width="9.00390625" style="25" customWidth="1"/>
    <col min="9" max="9" width="9.25390625" style="25" customWidth="1"/>
    <col min="10" max="14" width="9.00390625" style="25" customWidth="1"/>
    <col min="15" max="15" width="10.875" style="25" customWidth="1"/>
    <col min="16" max="18" width="9.00390625" style="25" customWidth="1"/>
    <col min="19" max="19" width="16.375" style="25" customWidth="1"/>
    <col min="20" max="16384" width="9.00390625" style="25" customWidth="1"/>
  </cols>
  <sheetData>
    <row r="1" spans="1:256" s="1" customFormat="1" ht="24.75" customHeight="1">
      <c r="A1" s="6" t="s">
        <v>39</v>
      </c>
      <c r="IU1" s="24"/>
      <c r="IV1" s="24"/>
    </row>
    <row r="2" spans="1:19" s="25" customFormat="1" ht="33" customHeight="1">
      <c r="A2" s="28" t="s">
        <v>40</v>
      </c>
      <c r="B2" s="28"/>
      <c r="C2" s="28"/>
      <c r="D2" s="28"/>
      <c r="E2" s="28"/>
      <c r="F2" s="28"/>
      <c r="G2" s="28"/>
      <c r="H2" s="28"/>
      <c r="I2" s="28"/>
      <c r="J2" s="28"/>
      <c r="K2" s="28"/>
      <c r="L2" s="28"/>
      <c r="M2" s="28"/>
      <c r="N2" s="28"/>
      <c r="O2" s="28"/>
      <c r="P2" s="28"/>
      <c r="Q2" s="28"/>
      <c r="R2" s="28"/>
      <c r="S2" s="28"/>
    </row>
    <row r="3" spans="1:19" s="26" customFormat="1" ht="18.75" customHeight="1">
      <c r="A3" s="29"/>
      <c r="B3" s="29"/>
      <c r="C3" s="29"/>
      <c r="D3" s="29"/>
      <c r="E3" s="29"/>
      <c r="F3" s="29"/>
      <c r="G3" s="29"/>
      <c r="H3" s="29"/>
      <c r="I3" s="29"/>
      <c r="J3" s="29"/>
      <c r="K3" s="29"/>
      <c r="L3" s="29"/>
      <c r="M3" s="29"/>
      <c r="N3" s="29"/>
      <c r="O3" s="29"/>
      <c r="P3" s="29"/>
      <c r="Q3" s="29"/>
      <c r="R3" s="67" t="s">
        <v>2</v>
      </c>
      <c r="S3" s="67"/>
    </row>
    <row r="4" spans="1:19" s="26" customFormat="1" ht="19.5" customHeight="1">
      <c r="A4" s="30" t="s">
        <v>41</v>
      </c>
      <c r="B4" s="31"/>
      <c r="C4" s="32" t="s">
        <v>42</v>
      </c>
      <c r="D4" s="33"/>
      <c r="E4" s="34" t="s">
        <v>43</v>
      </c>
      <c r="F4" s="35"/>
      <c r="G4" s="32" t="s">
        <v>44</v>
      </c>
      <c r="H4" s="36"/>
      <c r="I4" s="32" t="s">
        <v>45</v>
      </c>
      <c r="J4" s="36"/>
      <c r="K4" s="60" t="s">
        <v>46</v>
      </c>
      <c r="L4" s="36"/>
      <c r="M4" s="61" t="s">
        <v>47</v>
      </c>
      <c r="N4" s="36"/>
      <c r="O4" s="61" t="s">
        <v>48</v>
      </c>
      <c r="P4" s="36"/>
      <c r="Q4" s="61" t="s">
        <v>49</v>
      </c>
      <c r="R4" s="36"/>
      <c r="S4" s="63" t="s">
        <v>50</v>
      </c>
    </row>
    <row r="5" spans="1:19" s="26" customFormat="1" ht="91.5" customHeight="1">
      <c r="A5" s="37"/>
      <c r="B5" s="38"/>
      <c r="C5" s="39"/>
      <c r="D5" s="32" t="s">
        <v>51</v>
      </c>
      <c r="E5" s="40"/>
      <c r="F5" s="32" t="s">
        <v>52</v>
      </c>
      <c r="G5" s="39"/>
      <c r="H5" s="32" t="s">
        <v>52</v>
      </c>
      <c r="I5" s="39"/>
      <c r="J5" s="32" t="s">
        <v>52</v>
      </c>
      <c r="K5" s="62"/>
      <c r="L5" s="32" t="s">
        <v>52</v>
      </c>
      <c r="M5" s="63"/>
      <c r="N5" s="32" t="s">
        <v>52</v>
      </c>
      <c r="O5" s="63"/>
      <c r="P5" s="32" t="s">
        <v>52</v>
      </c>
      <c r="Q5" s="63"/>
      <c r="R5" s="32" t="s">
        <v>52</v>
      </c>
      <c r="S5" s="63"/>
    </row>
    <row r="6" spans="1:19" s="26" customFormat="1" ht="36" customHeight="1">
      <c r="A6" s="41"/>
      <c r="B6" s="42"/>
      <c r="C6" s="43">
        <v>1</v>
      </c>
      <c r="D6" s="44">
        <v>2</v>
      </c>
      <c r="E6" s="43">
        <v>3</v>
      </c>
      <c r="F6" s="44">
        <v>4</v>
      </c>
      <c r="G6" s="43">
        <v>5</v>
      </c>
      <c r="H6" s="44">
        <v>6</v>
      </c>
      <c r="I6" s="43">
        <v>7</v>
      </c>
      <c r="J6" s="44">
        <v>8</v>
      </c>
      <c r="K6" s="43">
        <v>9</v>
      </c>
      <c r="L6" s="44">
        <v>10</v>
      </c>
      <c r="M6" s="43">
        <v>11</v>
      </c>
      <c r="N6" s="44">
        <v>12</v>
      </c>
      <c r="O6" s="43">
        <v>13</v>
      </c>
      <c r="P6" s="44">
        <v>14</v>
      </c>
      <c r="Q6" s="43">
        <v>15</v>
      </c>
      <c r="R6" s="44">
        <v>16</v>
      </c>
      <c r="S6" s="39" t="s">
        <v>53</v>
      </c>
    </row>
    <row r="7" spans="1:19" s="26" customFormat="1" ht="24.75" customHeight="1">
      <c r="A7" s="45">
        <v>1</v>
      </c>
      <c r="B7" s="46" t="s">
        <v>54</v>
      </c>
      <c r="C7" s="47">
        <v>18244.04</v>
      </c>
      <c r="D7" s="48">
        <v>314.41</v>
      </c>
      <c r="E7" s="49">
        <v>14.05</v>
      </c>
      <c r="F7" s="50">
        <v>7.29</v>
      </c>
      <c r="G7" s="51">
        <v>7.85</v>
      </c>
      <c r="H7" s="50">
        <v>5.67</v>
      </c>
      <c r="I7" s="49">
        <v>37.85</v>
      </c>
      <c r="J7" s="50">
        <v>5.05</v>
      </c>
      <c r="K7" s="51">
        <v>31.46</v>
      </c>
      <c r="L7" s="50">
        <v>4.22</v>
      </c>
      <c r="M7" s="64">
        <v>26.85</v>
      </c>
      <c r="N7" s="50">
        <v>5.58</v>
      </c>
      <c r="O7" s="50">
        <v>58.3</v>
      </c>
      <c r="P7" s="50">
        <v>10.5150300601202</v>
      </c>
      <c r="Q7" s="50">
        <v>32.7345757931657</v>
      </c>
      <c r="R7" s="47">
        <v>4.36</v>
      </c>
      <c r="S7" s="68">
        <v>357.09</v>
      </c>
    </row>
    <row r="8" spans="1:19" s="26" customFormat="1" ht="24.75" customHeight="1">
      <c r="A8" s="45">
        <v>2</v>
      </c>
      <c r="B8" s="46" t="s">
        <v>55</v>
      </c>
      <c r="C8" s="47">
        <v>6397.67</v>
      </c>
      <c r="D8" s="48">
        <v>110.26</v>
      </c>
      <c r="E8" s="50">
        <v>14.92</v>
      </c>
      <c r="F8" s="50">
        <v>2.97</v>
      </c>
      <c r="G8" s="50">
        <v>6.68</v>
      </c>
      <c r="H8" s="50">
        <v>6.66</v>
      </c>
      <c r="I8" s="50">
        <v>40.24</v>
      </c>
      <c r="J8" s="50">
        <v>5.37</v>
      </c>
      <c r="K8" s="50">
        <v>28.25</v>
      </c>
      <c r="L8" s="50">
        <v>6.52</v>
      </c>
      <c r="M8" s="65">
        <v>28.46</v>
      </c>
      <c r="N8" s="50">
        <v>5.91</v>
      </c>
      <c r="O8" s="50">
        <v>34.74</v>
      </c>
      <c r="P8" s="50">
        <v>6.26573146292585</v>
      </c>
      <c r="Q8" s="50">
        <v>23.66</v>
      </c>
      <c r="R8" s="47">
        <v>5.72</v>
      </c>
      <c r="S8" s="68">
        <v>149.68</v>
      </c>
    </row>
    <row r="9" spans="1:19" s="26" customFormat="1" ht="24.75" customHeight="1">
      <c r="A9" s="45">
        <v>3</v>
      </c>
      <c r="B9" s="52" t="s">
        <v>56</v>
      </c>
      <c r="C9" s="47">
        <v>2314.2</v>
      </c>
      <c r="D9" s="48">
        <v>39.88</v>
      </c>
      <c r="E9" s="50">
        <v>5.72</v>
      </c>
      <c r="F9" s="50">
        <v>7.74</v>
      </c>
      <c r="G9" s="50">
        <v>6.69</v>
      </c>
      <c r="H9" s="50">
        <v>5.67</v>
      </c>
      <c r="I9" s="50">
        <v>56.78</v>
      </c>
      <c r="J9" s="50">
        <v>7.58</v>
      </c>
      <c r="K9" s="50">
        <v>18.26</v>
      </c>
      <c r="L9" s="50">
        <v>7.26</v>
      </c>
      <c r="M9" s="65">
        <v>31.3</v>
      </c>
      <c r="N9" s="50">
        <v>6.51</v>
      </c>
      <c r="O9" s="50">
        <v>6.76</v>
      </c>
      <c r="P9" s="50">
        <v>1.21923847695391</v>
      </c>
      <c r="Q9" s="50">
        <v>18</v>
      </c>
      <c r="R9" s="47">
        <v>7.92</v>
      </c>
      <c r="S9" s="68">
        <v>83.78</v>
      </c>
    </row>
    <row r="10" spans="1:19" s="26" customFormat="1" ht="28.5" customHeight="1">
      <c r="A10" s="45">
        <v>4</v>
      </c>
      <c r="B10" s="52" t="s">
        <v>57</v>
      </c>
      <c r="C10" s="47">
        <v>548.4</v>
      </c>
      <c r="D10" s="48">
        <v>9.45</v>
      </c>
      <c r="E10" s="53"/>
      <c r="F10" s="54"/>
      <c r="G10" s="53"/>
      <c r="H10" s="54"/>
      <c r="I10" s="53"/>
      <c r="J10" s="54"/>
      <c r="K10" s="53"/>
      <c r="L10" s="54"/>
      <c r="M10" s="66"/>
      <c r="N10" s="54"/>
      <c r="O10" s="53"/>
      <c r="P10" s="54"/>
      <c r="Q10" s="53"/>
      <c r="R10" s="54"/>
      <c r="S10" s="68">
        <f>D10</f>
        <v>9.45</v>
      </c>
    </row>
    <row r="11" spans="1:19" s="27" customFormat="1" ht="24.75" customHeight="1">
      <c r="A11" s="55" t="s">
        <v>58</v>
      </c>
      <c r="B11" s="55"/>
      <c r="C11" s="56">
        <f aca="true" t="shared" si="0" ref="C11:S11">SUM(C7:C10)</f>
        <v>27504.31</v>
      </c>
      <c r="D11" s="57">
        <f t="shared" si="0"/>
        <v>474</v>
      </c>
      <c r="E11" s="57">
        <f t="shared" si="0"/>
        <v>34.69</v>
      </c>
      <c r="F11" s="57">
        <f t="shared" si="0"/>
        <v>18</v>
      </c>
      <c r="G11" s="57">
        <f t="shared" si="0"/>
        <v>21.22</v>
      </c>
      <c r="H11" s="57">
        <f t="shared" si="0"/>
        <v>18</v>
      </c>
      <c r="I11" s="57">
        <f t="shared" si="0"/>
        <v>134.87</v>
      </c>
      <c r="J11" s="57">
        <f t="shared" si="0"/>
        <v>18</v>
      </c>
      <c r="K11" s="57">
        <f t="shared" si="0"/>
        <v>77.97</v>
      </c>
      <c r="L11" s="57">
        <f t="shared" si="0"/>
        <v>18</v>
      </c>
      <c r="M11" s="57">
        <f t="shared" si="0"/>
        <v>86.61</v>
      </c>
      <c r="N11" s="57">
        <f t="shared" si="0"/>
        <v>18</v>
      </c>
      <c r="O11" s="57">
        <f t="shared" si="0"/>
        <v>99.8</v>
      </c>
      <c r="P11" s="57">
        <f t="shared" si="0"/>
        <v>17.999999999999957</v>
      </c>
      <c r="Q11" s="57">
        <v>74.39</v>
      </c>
      <c r="R11" s="57">
        <f t="shared" si="0"/>
        <v>18</v>
      </c>
      <c r="S11" s="56">
        <v>600</v>
      </c>
    </row>
    <row r="12" spans="1:19" s="26" customFormat="1" ht="45" customHeight="1">
      <c r="A12" s="58" t="s">
        <v>59</v>
      </c>
      <c r="B12" s="58"/>
      <c r="C12" s="58"/>
      <c r="D12" s="58"/>
      <c r="E12" s="58"/>
      <c r="F12" s="58"/>
      <c r="G12" s="58"/>
      <c r="H12" s="58"/>
      <c r="I12" s="58"/>
      <c r="J12" s="58"/>
      <c r="K12" s="58"/>
      <c r="L12" s="58"/>
      <c r="M12" s="58"/>
      <c r="N12" s="58"/>
      <c r="O12" s="58"/>
      <c r="P12" s="58"/>
      <c r="Q12" s="58"/>
      <c r="R12" s="58"/>
      <c r="S12" s="58"/>
    </row>
    <row r="13" spans="1:19" s="26" customFormat="1" ht="19.5" customHeight="1">
      <c r="A13" s="58" t="s">
        <v>60</v>
      </c>
      <c r="B13" s="58"/>
      <c r="C13" s="58"/>
      <c r="D13" s="58"/>
      <c r="E13" s="58"/>
      <c r="F13" s="58"/>
      <c r="G13" s="58"/>
      <c r="H13" s="58"/>
      <c r="I13" s="58"/>
      <c r="J13" s="58"/>
      <c r="K13" s="58"/>
      <c r="L13" s="58"/>
      <c r="M13" s="58"/>
      <c r="N13" s="58"/>
      <c r="O13" s="58"/>
      <c r="P13" s="58"/>
      <c r="Q13" s="58"/>
      <c r="R13" s="58"/>
      <c r="S13" s="58"/>
    </row>
    <row r="14" spans="1:19" s="26" customFormat="1" ht="19.5" customHeight="1">
      <c r="A14" s="58" t="s">
        <v>61</v>
      </c>
      <c r="B14" s="58"/>
      <c r="C14" s="58"/>
      <c r="D14" s="58"/>
      <c r="E14" s="58"/>
      <c r="F14" s="58"/>
      <c r="G14" s="58"/>
      <c r="H14" s="58"/>
      <c r="I14" s="58"/>
      <c r="J14" s="58"/>
      <c r="K14" s="58"/>
      <c r="L14" s="58"/>
      <c r="M14" s="58"/>
      <c r="N14" s="58"/>
      <c r="O14" s="58"/>
      <c r="P14" s="58"/>
      <c r="Q14" s="58"/>
      <c r="R14" s="58"/>
      <c r="S14" s="58"/>
    </row>
    <row r="15" spans="1:19" s="26" customFormat="1" ht="19.5" customHeight="1">
      <c r="A15" s="58" t="s">
        <v>62</v>
      </c>
      <c r="B15" s="58"/>
      <c r="C15" s="58"/>
      <c r="D15" s="58"/>
      <c r="E15" s="58"/>
      <c r="F15" s="58"/>
      <c r="G15" s="58"/>
      <c r="H15" s="58"/>
      <c r="I15" s="58"/>
      <c r="J15" s="58"/>
      <c r="K15" s="58"/>
      <c r="L15" s="58"/>
      <c r="M15" s="58"/>
      <c r="N15" s="58"/>
      <c r="O15" s="58"/>
      <c r="P15" s="58"/>
      <c r="Q15" s="58"/>
      <c r="R15" s="58"/>
      <c r="S15" s="58"/>
    </row>
    <row r="16" spans="1:19" s="26" customFormat="1" ht="19.5" customHeight="1">
      <c r="A16" s="58" t="s">
        <v>63</v>
      </c>
      <c r="B16" s="58"/>
      <c r="C16" s="58"/>
      <c r="D16" s="58"/>
      <c r="E16" s="58"/>
      <c r="F16" s="58"/>
      <c r="G16" s="58"/>
      <c r="H16" s="58"/>
      <c r="I16" s="58"/>
      <c r="J16" s="58"/>
      <c r="K16" s="58"/>
      <c r="L16" s="58"/>
      <c r="M16" s="58"/>
      <c r="N16" s="58"/>
      <c r="O16" s="58"/>
      <c r="P16" s="58"/>
      <c r="Q16" s="58"/>
      <c r="R16" s="58"/>
      <c r="S16" s="58"/>
    </row>
    <row r="17" spans="1:19" s="26" customFormat="1" ht="19.5" customHeight="1">
      <c r="A17" s="58" t="s">
        <v>64</v>
      </c>
      <c r="B17" s="58"/>
      <c r="C17" s="58"/>
      <c r="D17" s="58"/>
      <c r="E17" s="58"/>
      <c r="F17" s="58"/>
      <c r="G17" s="58"/>
      <c r="H17" s="58"/>
      <c r="I17" s="58"/>
      <c r="J17" s="58"/>
      <c r="K17" s="58"/>
      <c r="L17" s="58"/>
      <c r="M17" s="58"/>
      <c r="N17" s="58"/>
      <c r="O17" s="58"/>
      <c r="P17" s="58"/>
      <c r="Q17" s="58"/>
      <c r="R17" s="58"/>
      <c r="S17" s="58"/>
    </row>
    <row r="18" spans="1:19" s="26" customFormat="1" ht="19.5" customHeight="1">
      <c r="A18" s="59" t="s">
        <v>65</v>
      </c>
      <c r="B18" s="59"/>
      <c r="C18" s="59"/>
      <c r="D18" s="59"/>
      <c r="E18" s="59"/>
      <c r="F18" s="59"/>
      <c r="G18" s="59"/>
      <c r="H18" s="59"/>
      <c r="I18" s="59"/>
      <c r="J18" s="59"/>
      <c r="K18" s="59"/>
      <c r="L18" s="59"/>
      <c r="M18" s="59"/>
      <c r="N18" s="59"/>
      <c r="O18" s="59"/>
      <c r="P18" s="59"/>
      <c r="Q18" s="59"/>
      <c r="R18" s="59"/>
      <c r="S18" s="59"/>
    </row>
    <row r="19" spans="1:19" s="26" customFormat="1" ht="19.5" customHeight="1">
      <c r="A19" s="59" t="s">
        <v>66</v>
      </c>
      <c r="B19" s="59"/>
      <c r="C19" s="59"/>
      <c r="D19" s="59"/>
      <c r="E19" s="59"/>
      <c r="F19" s="59"/>
      <c r="G19" s="59"/>
      <c r="H19" s="59"/>
      <c r="I19" s="59"/>
      <c r="J19" s="59"/>
      <c r="K19" s="59"/>
      <c r="L19" s="59"/>
      <c r="M19" s="59"/>
      <c r="N19" s="59"/>
      <c r="O19" s="59"/>
      <c r="P19" s="59"/>
      <c r="Q19" s="59"/>
      <c r="R19" s="59"/>
      <c r="S19" s="59"/>
    </row>
    <row r="20" spans="1:19" s="26" customFormat="1" ht="19.5" customHeight="1">
      <c r="A20" s="59" t="s">
        <v>67</v>
      </c>
      <c r="B20" s="59"/>
      <c r="C20" s="59"/>
      <c r="D20" s="59"/>
      <c r="E20" s="59"/>
      <c r="F20" s="59"/>
      <c r="G20" s="59"/>
      <c r="H20" s="59"/>
      <c r="I20" s="59"/>
      <c r="J20" s="59"/>
      <c r="K20" s="59"/>
      <c r="L20" s="59"/>
      <c r="M20" s="59"/>
      <c r="N20" s="59"/>
      <c r="O20" s="59"/>
      <c r="P20" s="59"/>
      <c r="Q20" s="59"/>
      <c r="R20" s="59"/>
      <c r="S20" s="59"/>
    </row>
    <row r="21" spans="1:19" s="26" customFormat="1" ht="19.5" customHeight="1">
      <c r="A21" s="59" t="s">
        <v>68</v>
      </c>
      <c r="B21" s="59"/>
      <c r="C21" s="59"/>
      <c r="D21" s="59"/>
      <c r="E21" s="59"/>
      <c r="F21" s="59"/>
      <c r="G21" s="59"/>
      <c r="H21" s="59"/>
      <c r="I21" s="59"/>
      <c r="J21" s="59"/>
      <c r="K21" s="59"/>
      <c r="L21" s="59"/>
      <c r="M21" s="59"/>
      <c r="N21" s="59"/>
      <c r="O21" s="59"/>
      <c r="P21" s="59"/>
      <c r="Q21" s="59"/>
      <c r="R21" s="59"/>
      <c r="S21" s="59"/>
    </row>
    <row r="22" spans="1:19" s="26" customFormat="1" ht="19.5" customHeight="1">
      <c r="A22" s="59" t="s">
        <v>69</v>
      </c>
      <c r="B22" s="59"/>
      <c r="C22" s="59"/>
      <c r="D22" s="59"/>
      <c r="E22" s="59"/>
      <c r="F22" s="59"/>
      <c r="G22" s="59"/>
      <c r="H22" s="59"/>
      <c r="I22" s="59"/>
      <c r="J22" s="59"/>
      <c r="K22" s="59"/>
      <c r="L22" s="59"/>
      <c r="M22" s="59"/>
      <c r="N22" s="59"/>
      <c r="O22" s="59"/>
      <c r="P22" s="59"/>
      <c r="Q22" s="59"/>
      <c r="R22" s="59"/>
      <c r="S22" s="59"/>
    </row>
    <row r="23" spans="1:19" s="26" customFormat="1" ht="25.5" customHeight="1">
      <c r="A23" s="58" t="s">
        <v>70</v>
      </c>
      <c r="B23" s="58"/>
      <c r="C23" s="58"/>
      <c r="D23" s="58"/>
      <c r="E23" s="58"/>
      <c r="F23" s="58"/>
      <c r="G23" s="58"/>
      <c r="H23" s="58"/>
      <c r="I23" s="58"/>
      <c r="J23" s="58"/>
      <c r="K23" s="58"/>
      <c r="L23" s="58"/>
      <c r="M23" s="58"/>
      <c r="N23" s="58"/>
      <c r="O23" s="58"/>
      <c r="P23" s="58"/>
      <c r="Q23" s="58"/>
      <c r="R23" s="58"/>
      <c r="S23" s="58"/>
    </row>
    <row r="24" spans="1:19" s="26" customFormat="1" ht="19.5" customHeight="1">
      <c r="A24" s="59" t="s">
        <v>71</v>
      </c>
      <c r="B24" s="59"/>
      <c r="C24" s="59"/>
      <c r="D24" s="59"/>
      <c r="E24" s="59"/>
      <c r="F24" s="59"/>
      <c r="G24" s="59"/>
      <c r="H24" s="59"/>
      <c r="I24" s="59"/>
      <c r="J24" s="59"/>
      <c r="K24" s="59"/>
      <c r="L24" s="59"/>
      <c r="M24" s="59"/>
      <c r="N24" s="59"/>
      <c r="O24" s="59"/>
      <c r="P24" s="59"/>
      <c r="Q24" s="59"/>
      <c r="R24" s="59"/>
      <c r="S24" s="59"/>
    </row>
    <row r="25" spans="1:19" s="26" customFormat="1" ht="37.5" customHeight="1">
      <c r="A25" s="58" t="s">
        <v>72</v>
      </c>
      <c r="B25" s="58"/>
      <c r="C25" s="58"/>
      <c r="D25" s="58"/>
      <c r="E25" s="58"/>
      <c r="F25" s="58"/>
      <c r="G25" s="58"/>
      <c r="H25" s="58"/>
      <c r="I25" s="58"/>
      <c r="J25" s="58"/>
      <c r="K25" s="58"/>
      <c r="L25" s="58"/>
      <c r="M25" s="58"/>
      <c r="N25" s="58"/>
      <c r="O25" s="58"/>
      <c r="P25" s="58"/>
      <c r="Q25" s="58"/>
      <c r="R25" s="58"/>
      <c r="S25" s="58"/>
    </row>
  </sheetData>
  <sheetProtection/>
  <mergeCells count="27">
    <mergeCell ref="A2:S2"/>
    <mergeCell ref="R3:S3"/>
    <mergeCell ref="A11:B11"/>
    <mergeCell ref="A12:S12"/>
    <mergeCell ref="A13:S13"/>
    <mergeCell ref="A14:S14"/>
    <mergeCell ref="A15:S15"/>
    <mergeCell ref="A16:S16"/>
    <mergeCell ref="A17:S17"/>
    <mergeCell ref="A18:S18"/>
    <mergeCell ref="A19:S19"/>
    <mergeCell ref="A20:S20"/>
    <mergeCell ref="A21:S21"/>
    <mergeCell ref="A22:S22"/>
    <mergeCell ref="A23:S23"/>
    <mergeCell ref="A24:S24"/>
    <mergeCell ref="A25:S25"/>
    <mergeCell ref="C4:C5"/>
    <mergeCell ref="E4:E5"/>
    <mergeCell ref="G4:G5"/>
    <mergeCell ref="I4:I5"/>
    <mergeCell ref="K4:K5"/>
    <mergeCell ref="M4:M5"/>
    <mergeCell ref="O4:O5"/>
    <mergeCell ref="Q4:Q5"/>
    <mergeCell ref="S4:S5"/>
    <mergeCell ref="A4:B6"/>
  </mergeCells>
  <printOptions horizontalCentered="1"/>
  <pageMargins left="0.7833333333333333" right="0.7833333333333333" top="0.7833333333333333" bottom="0.7833333333333333" header="0.5118055555555555" footer="0.5118055555555555"/>
  <pageSetup fitToHeight="1" fitToWidth="1" horizontalDpi="600" verticalDpi="600" orientation="landscape" paperSize="9" scale="68"/>
</worksheet>
</file>

<file path=xl/worksheets/sheet5.xml><?xml version="1.0" encoding="utf-8"?>
<worksheet xmlns="http://schemas.openxmlformats.org/spreadsheetml/2006/main" xmlns:r="http://schemas.openxmlformats.org/officeDocument/2006/relationships">
  <sheetPr>
    <pageSetUpPr fitToPage="1"/>
  </sheetPr>
  <dimension ref="A1:IV10"/>
  <sheetViews>
    <sheetView zoomScaleSheetLayoutView="100" workbookViewId="0" topLeftCell="A1">
      <selection activeCell="H9" sqref="H9"/>
    </sheetView>
  </sheetViews>
  <sheetFormatPr defaultColWidth="9.875" defaultRowHeight="15" customHeight="1"/>
  <cols>
    <col min="1" max="1" width="21.375" style="4" customWidth="1"/>
    <col min="2" max="2" width="31.50390625" style="5" customWidth="1"/>
    <col min="3" max="3" width="32.25390625" style="5" customWidth="1"/>
    <col min="4" max="16384" width="9.875" style="4" customWidth="1"/>
  </cols>
  <sheetData>
    <row r="1" spans="1:256" s="1" customFormat="1" ht="24.75" customHeight="1">
      <c r="A1" s="6" t="s">
        <v>73</v>
      </c>
      <c r="IU1" s="24"/>
      <c r="IV1" s="24"/>
    </row>
    <row r="2" spans="1:3" ht="66.75" customHeight="1">
      <c r="A2" s="7" t="s">
        <v>74</v>
      </c>
      <c r="B2" s="8"/>
      <c r="C2" s="8"/>
    </row>
    <row r="3" spans="1:3" ht="18.75" customHeight="1">
      <c r="A3" s="9"/>
      <c r="B3" s="10"/>
      <c r="C3" s="11" t="s">
        <v>2</v>
      </c>
    </row>
    <row r="4" spans="1:226" s="2" customFormat="1" ht="30" customHeight="1">
      <c r="A4" s="12" t="s">
        <v>22</v>
      </c>
      <c r="B4" s="12" t="s">
        <v>75</v>
      </c>
      <c r="C4" s="12" t="s">
        <v>76</v>
      </c>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row>
    <row r="5" spans="1:226" s="2" customFormat="1" ht="27" customHeight="1">
      <c r="A5" s="12" t="s">
        <v>77</v>
      </c>
      <c r="B5" s="12" t="s">
        <v>78</v>
      </c>
      <c r="C5" s="14" t="s">
        <v>79</v>
      </c>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row>
    <row r="6" spans="1:226" s="3" customFormat="1" ht="30" customHeight="1">
      <c r="A6" s="15" t="s">
        <v>29</v>
      </c>
      <c r="B6" s="16">
        <v>108.43</v>
      </c>
      <c r="C6" s="17">
        <v>157</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row>
    <row r="7" spans="1:226" ht="30" customHeight="1">
      <c r="A7" s="19" t="s">
        <v>16</v>
      </c>
      <c r="B7" s="20">
        <v>37.94</v>
      </c>
      <c r="C7" s="21">
        <v>55</v>
      </c>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row>
    <row r="8" spans="1:226" ht="30" customHeight="1">
      <c r="A8" s="19" t="s">
        <v>17</v>
      </c>
      <c r="B8" s="20">
        <v>28.88</v>
      </c>
      <c r="C8" s="21">
        <v>42</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row>
    <row r="9" spans="1:226" ht="30" customHeight="1">
      <c r="A9" s="19" t="s">
        <v>18</v>
      </c>
      <c r="B9" s="20">
        <v>41.61</v>
      </c>
      <c r="C9" s="21">
        <v>60</v>
      </c>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row>
    <row r="10" spans="1:3" ht="33" customHeight="1">
      <c r="A10" s="23" t="s">
        <v>80</v>
      </c>
      <c r="B10" s="23"/>
      <c r="C10" s="23"/>
    </row>
  </sheetData>
  <sheetProtection/>
  <mergeCells count="2">
    <mergeCell ref="A2:C2"/>
    <mergeCell ref="A10:C10"/>
  </mergeCells>
  <printOptions horizontalCentered="1"/>
  <pageMargins left="0.7833333333333333" right="0.7833333333333333" top="0.7833333333333333" bottom="0.7833333333333333" header="0.5118055555555555" footer="0.511805555555555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SL20191114</dc:creator>
  <cp:keywords/>
  <dc:description/>
  <cp:lastModifiedBy>陈泽明</cp:lastModifiedBy>
  <dcterms:created xsi:type="dcterms:W3CDTF">2020-12-31T01:54:53Z</dcterms:created>
  <dcterms:modified xsi:type="dcterms:W3CDTF">2021-02-20T03:26:22Z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