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新建文件夹 (2)\工作事项\价格管理服务\2026年公布新增修订项目\广东省医疗保障局关于规范整合一般治疗类等医疗服务价格项目的通知\3.上会\"/>
    </mc:Choice>
  </mc:AlternateContent>
  <bookViews>
    <workbookView windowWidth="27930" windowHeight="12975"/>
  </bookViews>
  <sheets>
    <sheet name="项目表" sheetId="31" r:id="rId1"/>
  </sheets>
  <definedNames>
    <definedName name="_xlnm._FilterDatabase" localSheetId="0" hidden="1">项目表!$A$6:$L$46</definedName>
    <definedName name="_xlnm.Print_Titles" localSheetId="0">项目表!$4:$4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<sst xmlns="http://schemas.openxmlformats.org/spreadsheetml/2006/main" count="222" uniqueCount="167">
  <si>
    <t>附件9</t>
  </si>
  <si>
    <t>云浮市物理治疗类医疗服务价格项目表</t>
  </si>
  <si>
    <t>使用说明：
1.本价格项目表以物理治疗为重点，按照物理治疗相关医疗服务产出设立价格项目。医疗服务的政府指导价为最高限价，下浮不限。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本价格项目表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t>
  </si>
  <si>
    <t>序号</t>
  </si>
  <si>
    <t>项目编码</t>
  </si>
  <si>
    <t>项目名称</t>
  </si>
  <si>
    <t>服务产出</t>
  </si>
  <si>
    <t>价格构成</t>
  </si>
  <si>
    <t>计价单位</t>
  </si>
  <si>
    <t>计价说明</t>
  </si>
  <si>
    <t>全省最高限价（元）</t>
  </si>
  <si>
    <t>各级医院价格（元）</t>
  </si>
  <si>
    <t>基层公立医院</t>
  </si>
  <si>
    <t>城市公立医院</t>
  </si>
  <si>
    <t>县级公立医院</t>
  </si>
  <si>
    <t>城市、县级公立医院</t>
  </si>
  <si>
    <t>一级</t>
  </si>
  <si>
    <t>二级</t>
  </si>
  <si>
    <t>三级</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</si>
  <si>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</si>
  <si>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</si>
  <si>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</si>
  <si>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</si>
  <si>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t>
  </si>
  <si>
    <t>“次”指20分钟，不足20分钟按照1次计费。</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</si>
  <si>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</si>
  <si>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</si>
  <si>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</si>
  <si>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</si>
  <si>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</si>
  <si>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</si>
  <si>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</si>
  <si>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</si>
  <si>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</si>
  <si>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</si>
  <si>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</si>
  <si>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</si>
  <si>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</si>
  <si>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</si>
  <si>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</si>
  <si>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</si>
  <si>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</si>
  <si>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</si>
  <si>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</si>
  <si>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</si>
  <si>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</si>
  <si>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</si>
  <si>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</si>
  <si>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</si>
  <si>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</si>
  <si>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部位</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</si>
  <si>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</si>
  <si>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</si>
  <si>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</si>
  <si>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</si>
  <si>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</si>
  <si>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</si>
  <si>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</si>
  <si>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</si>
  <si>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</si>
  <si>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</si>
  <si>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</si>
  <si>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</si>
  <si>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</si>
  <si>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</si>
  <si>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</si>
  <si>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</si>
  <si>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</si>
  <si>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</si>
  <si>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</si>
  <si>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</si>
  <si>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</si>
  <si>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</si>
  <si>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</si>
  <si>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每增加1个病损逐个递增计价，按照5个病损价格设置费用封顶线。</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</si>
  <si>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</si>
  <si>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</si>
  <si>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</si>
  <si>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</si>
  <si>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</si>
  <si>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</si>
  <si>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</si>
  <si>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</si>
  <si>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</si>
  <si>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</si>
  <si>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</si>
  <si>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</si>
  <si>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</si>
  <si>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</si>
  <si>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</si>
  <si>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</si>
  <si>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</si>
  <si>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</si>
  <si>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</si>
  <si>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</si>
  <si>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</si>
  <si>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</si>
  <si>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</si>
  <si>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</si>
  <si>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</si>
  <si>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</si>
  <si>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</si>
  <si>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</si>
  <si>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</si>
  <si>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</si>
  <si>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</si>
  <si>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</si>
  <si>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</si>
  <si>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</si>
  <si>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</si>
  <si>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</si>
  <si>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</si>
  <si>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</si>
  <si>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</si>
  <si>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</si>
  <si>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</si>
  <si>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</si>
  <si>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</si>
  <si>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</si>
  <si>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</si>
  <si>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</si>
  <si>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</si>
  <si>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</si>
  <si>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</si>
  <si>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</si>
  <si>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</si>
  <si>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</si>
  <si>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</si>
  <si>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</si>
  <si>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</si>
  <si>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015300000240000</t>
  </si>
  <si>
    <t>超声波治疗费（理疗）</t>
  </si>
  <si>
    <t>通过超声波设备作用于局部组织进行治疗或理疗。</t>
  </si>
  <si>
    <t>与超声波类其他同类项目不能同时收费。</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</si>
  <si>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</si>
  <si>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</si>
  <si>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</si>
  <si>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</si>
  <si>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</si>
  <si>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</si>
  <si>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</si>
  <si>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</si>
  <si>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</si>
  <si>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</si>
  <si>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</si>
  <si>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“次”指病灶数量3个及以下，超过3个病灶每增加1个按照20%加收。</t>
  </si>
  <si>
    <t>013403000010001</t>
  </si>
  <si>
    <t>高强度聚焦超声治疗费-恶性肿瘤（加收）</t>
  </si>
  <si>
    <t>无论多少病灶，最多加收一次。</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</si>
  <si>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</si>
  <si>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</si>
  <si>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</si>
  <si>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</si>
  <si>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1.“次”指病灶数量3个及以下，超过3个病灶每增加1个按20%加收。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</si>
  <si>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</si>
  <si>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</si>
  <si>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</si>
  <si>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</si>
  <si>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</si>
  <si>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</si>
  <si>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1.“次”指病灶数量3个及以下，超过3个病灶每增加1个按20%加收。
2.“复合集成消融治疗”指的是1次治疗中使用集成式消融方式。</t>
  </si>
  <si>
    <t>013405000020001</t>
  </si>
  <si>
    <t>复合集成消融治疗费-恶性肿瘤（加收）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</si>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</sst>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sz val="12"/>
      <name val="Times New Roman"/>
      <charset val="134"/>
    </font>
    <font>
      <sz val="11"/>
      <name val="宋体"/>
      <charset val="134"/>
      <scheme val="minor"/>
    </font>
    <font>
      <sz val="14"/>
      <name val="黑体"/>
      <charset val="0"/>
    </font>
    <font>
      <sz val="14"/>
      <name val="Times New Roman"/>
      <charset val="0"/>
    </font>
    <font>
      <sz val="12"/>
      <name val="Times New Roman"/>
      <charset val="0"/>
    </font>
    <font>
      <sz val="20"/>
      <name val="方正小标宋简体"/>
      <charset val="134"/>
    </font>
    <font>
      <sz val="16"/>
      <name val="宋体"/>
      <charset val="134"/>
      <scheme val="minor"/>
    </font>
    <font>
      <sz val="16"/>
      <name val="黑体"/>
      <charset val="134"/>
    </font>
    <font>
      <b/>
      <sz val="12"/>
      <color theme="1"/>
      <name val="宋体"/>
      <charset val="134"/>
      <scheme val="minor"/>
    </font>
    <font>
      <sz val="14"/>
      <name val="Times New Roman"/>
      <charset val="134"/>
    </font>
    <font>
      <sz val="16"/>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pplyProtection="0">
      <alignment vertical="center"/>
    </xf>
  </cellStyleXfs>
  <cellXfs count="22">
    <xf numFmtId="0" fontId="0" fillId="0" borderId="0" xfId="0">
      <alignment vertical="center"/>
    </xf>
    <xf numFmtId="0" fontId="1" fillId="0" borderId="0" xfId="0" applyFont="1" applyFill="1" applyAlignment="1">
      <alignment vertical="center" wrapText="1"/>
    </xf>
    <xf numFmtId="0" fontId="2" fillId="0" borderId="0" xfId="0" applyFont="1">
      <alignment vertical="center"/>
    </xf>
    <xf numFmtId="0" fontId="2" fillId="0" borderId="0" xfId="0" applyFont="1" applyAlignment="1">
      <alignment horizontal="center" vertical="center"/>
    </xf>
    <xf numFmtId="0" fontId="3"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6" fillId="0" borderId="0" xfId="0" applyFont="1" applyAlignment="1">
      <alignment horizontal="center" vertical="center" wrapText="1"/>
    </xf>
    <xf numFmtId="0" fontId="7" fillId="0" borderId="1" xfId="0" applyFont="1" applyFill="1" applyBorder="1" applyAlignment="1">
      <alignment horizontal="left" vertical="center" wrapText="1"/>
    </xf>
    <xf numFmtId="0" fontId="8" fillId="0" borderId="2" xfId="0" applyFont="1" applyFill="1" applyBorder="1" applyAlignment="1">
      <alignment horizontal="center" vertical="center" wrapText="1"/>
    </xf>
    <xf numFmtId="176" fontId="9" fillId="0" borderId="3"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2" fillId="0" borderId="1" xfId="0" applyFont="1" applyBorder="1">
      <alignment vertical="center"/>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6"/>
  <sheetViews>
    <sheetView tabSelected="1" zoomScale="80" zoomScaleNormal="80" workbookViewId="0">
      <selection activeCell="M2" sqref="M$1:M$1048576"/>
    </sheetView>
  </sheetViews>
  <sheetFormatPr defaultColWidth="9" defaultRowHeight="13.5"/>
  <cols>
    <col min="1" max="1" width="9" style="2"/>
    <col min="2" max="2" width="31.4" style="2" customWidth="1"/>
    <col min="3" max="3" width="25.9" style="2" customWidth="1"/>
    <col min="4" max="4" width="35.525" style="2" customWidth="1"/>
    <col min="5" max="5" width="49.375" style="2" customWidth="1"/>
    <col min="6" max="6" width="14.0583333333333" style="3" customWidth="1"/>
    <col min="7" max="7" width="27.7" style="2" customWidth="1"/>
    <col min="8" max="8" width="13.9083333333333" style="3" customWidth="1"/>
    <col min="9" max="16384" width="9" style="2"/>
  </cols>
  <sheetData>
    <row r="1" s="1" customFormat="1" ht="21" customHeight="1" spans="1:12">
      <c r="A1" s="4" t="s">
        <v>0</v>
      </c>
      <c r="B1" s="5"/>
      <c r="C1" s="6"/>
      <c r="D1" s="6"/>
      <c r="E1" s="6"/>
      <c r="F1" s="7"/>
      <c r="H1" s="8"/>
    </row>
    <row r="2" ht="66" customHeight="1" spans="1:12">
      <c r="A2" s="9" t="s">
        <v>1</v>
      </c>
      <c r="B2" s="9"/>
      <c r="C2" s="9"/>
      <c r="D2" s="9"/>
      <c r="E2" s="9"/>
      <c r="F2" s="9"/>
      <c r="G2" s="9"/>
      <c r="H2" s="9"/>
      <c r="I2" s="9"/>
      <c r="J2" s="9"/>
      <c r="K2" s="9"/>
      <c r="L2" s="9"/>
    </row>
    <row r="3" ht="335" customHeight="1" spans="1:12">
      <c r="A3" s="10" t="s">
        <v>2</v>
      </c>
      <c r="B3" s="10"/>
      <c r="C3" s="10"/>
      <c r="D3" s="10"/>
      <c r="E3" s="10"/>
      <c r="F3" s="10"/>
      <c r="G3" s="10"/>
      <c r="H3" s="10"/>
      <c r="I3" s="10"/>
      <c r="J3" s="10"/>
      <c r="K3" s="10"/>
      <c r="L3" s="10"/>
    </row>
    <row r="4" ht="14.25" spans="1:12">
      <c r="A4" s="11" t="s">
        <v>3</v>
      </c>
      <c r="B4" s="11" t="s">
        <v>4</v>
      </c>
      <c r="C4" s="11" t="s">
        <v>5</v>
      </c>
      <c r="D4" s="11" t="s">
        <v>6</v>
      </c>
      <c r="E4" s="11" t="s">
        <v>7</v>
      </c>
      <c r="F4" s="11" t="s">
        <v>8</v>
      </c>
      <c r="G4" s="11" t="s">
        <v>9</v>
      </c>
      <c r="H4" s="11" t="s">
        <v>10</v>
      </c>
      <c r="I4" s="12" t="s">
        <v>11</v>
      </c>
      <c r="J4" s="12"/>
      <c r="K4" s="12"/>
      <c r="L4" s="12"/>
    </row>
    <row r="5" ht="42.75" spans="1:12">
      <c r="A5" s="11"/>
      <c r="B5" s="11"/>
      <c r="C5" s="11"/>
      <c r="D5" s="11"/>
      <c r="E5" s="11"/>
      <c r="F5" s="11"/>
      <c r="G5" s="11"/>
      <c r="H5" s="11"/>
      <c r="I5" s="13" t="s">
        <v>12</v>
      </c>
      <c r="J5" s="13" t="s">
        <v>13</v>
      </c>
      <c r="K5" s="13" t="s">
        <v>14</v>
      </c>
      <c r="L5" s="13" t="s">
        <v>15</v>
      </c>
    </row>
    <row r="6" ht="14.25" spans="1:12">
      <c r="A6" s="14"/>
      <c r="B6" s="14"/>
      <c r="C6" s="14"/>
      <c r="D6" s="14"/>
      <c r="E6" s="14"/>
      <c r="F6" s="14"/>
      <c r="G6" s="14"/>
      <c r="H6" s="14"/>
      <c r="I6" s="13" t="s">
        <v>16</v>
      </c>
      <c r="J6" s="13" t="s">
        <v>17</v>
      </c>
      <c r="K6" s="13" t="s">
        <v>17</v>
      </c>
      <c r="L6" s="13" t="s">
        <v>18</v>
      </c>
    </row>
    <row r="7" ht="129" customHeight="1" spans="1:12">
      <c r="A7" s="15">
        <v>1</v>
      </c>
      <c r="B7" s="16" t="s">
        <v>19</v>
      </c>
      <c r="C7" s="17" t="s">
        <v>20</v>
      </c>
      <c r="D7" s="17" t="s">
        <v>21</v>
      </c>
      <c r="E7" s="17" t="s">
        <v>22</v>
      </c>
      <c r="F7" s="18" t="s">
        <v>23</v>
      </c>
      <c r="G7" s="17" t="s">
        <v>24</v>
      </c>
      <c r="H7" s="18">
        <v>21</v>
      </c>
      <c r="I7" s="19">
        <f>H7*0.78</f>
        <v>16.38</v>
      </c>
      <c r="J7" s="19">
        <f>H7*0.87</f>
        <v>18.27</v>
      </c>
      <c r="K7" s="19">
        <f>H7*0.87</f>
        <v>18.27</v>
      </c>
      <c r="L7" s="19">
        <f>H7*0.9</f>
        <v>18.9</v>
      </c>
    </row>
    <row r="8" ht="129" customHeight="1" spans="1:12">
      <c r="A8" s="15">
        <v>2</v>
      </c>
      <c r="B8" s="16" t="s">
        <v>25</v>
      </c>
      <c r="C8" s="17" t="s">
        <v>26</v>
      </c>
      <c r="D8" s="17" t="s">
        <v>27</v>
      </c>
      <c r="E8" s="17" t="s">
        <v>28</v>
      </c>
      <c r="F8" s="18" t="s">
        <v>23</v>
      </c>
      <c r="G8" s="17" t="s">
        <v>24</v>
      </c>
      <c r="H8" s="18">
        <v>42</v>
      </c>
      <c r="I8" s="19">
        <f t="shared" ref="I8:I46" si="0">H8*0.78</f>
        <v>32.76</v>
      </c>
      <c r="J8" s="19">
        <f t="shared" ref="J8:J46" si="1">H8*0.87</f>
        <v>36.54</v>
      </c>
      <c r="K8" s="19">
        <f t="shared" ref="K8:K46" si="2">H8*0.87</f>
        <v>36.54</v>
      </c>
      <c r="L8" s="19">
        <f t="shared" ref="L8:L46" si="3">H8*0.9</f>
        <v>37.8</v>
      </c>
    </row>
    <row r="9" ht="129" customHeight="1" spans="1:12">
      <c r="A9" s="15">
        <v>3</v>
      </c>
      <c r="B9" s="16" t="s">
        <v>29</v>
      </c>
      <c r="C9" s="17" t="s">
        <v>30</v>
      </c>
      <c r="D9" s="17" t="s">
        <v>31</v>
      </c>
      <c r="E9" s="17" t="s">
        <v>22</v>
      </c>
      <c r="F9" s="18" t="s">
        <v>23</v>
      </c>
      <c r="G9" s="17" t="s">
        <v>24</v>
      </c>
      <c r="H9" s="18">
        <v>12</v>
      </c>
      <c r="I9" s="19">
        <f t="shared" si="0"/>
        <v>9.36</v>
      </c>
      <c r="J9" s="19">
        <f t="shared" si="1"/>
        <v>10.44</v>
      </c>
      <c r="K9" s="19">
        <f t="shared" si="2"/>
        <v>10.44</v>
      </c>
      <c r="L9" s="19">
        <f t="shared" si="3"/>
        <v>10.8</v>
      </c>
    </row>
    <row r="10" ht="129" customHeight="1" spans="1:12">
      <c r="A10" s="15">
        <v>4</v>
      </c>
      <c r="B10" s="16" t="s">
        <v>32</v>
      </c>
      <c r="C10" s="17" t="s">
        <v>33</v>
      </c>
      <c r="D10" s="17" t="s">
        <v>34</v>
      </c>
      <c r="E10" s="17" t="s">
        <v>22</v>
      </c>
      <c r="F10" s="18" t="s">
        <v>23</v>
      </c>
      <c r="G10" s="17" t="s">
        <v>24</v>
      </c>
      <c r="H10" s="18">
        <v>19</v>
      </c>
      <c r="I10" s="19">
        <f t="shared" si="0"/>
        <v>14.82</v>
      </c>
      <c r="J10" s="19">
        <f t="shared" si="1"/>
        <v>16.53</v>
      </c>
      <c r="K10" s="19">
        <f t="shared" si="2"/>
        <v>16.53</v>
      </c>
      <c r="L10" s="19">
        <f t="shared" si="3"/>
        <v>17.1</v>
      </c>
    </row>
    <row r="11" ht="129" customHeight="1" spans="1:12">
      <c r="A11" s="15">
        <v>5</v>
      </c>
      <c r="B11" s="16" t="s">
        <v>35</v>
      </c>
      <c r="C11" s="17" t="s">
        <v>36</v>
      </c>
      <c r="D11" s="17" t="s">
        <v>37</v>
      </c>
      <c r="E11" s="17" t="s">
        <v>38</v>
      </c>
      <c r="F11" s="18" t="s">
        <v>39</v>
      </c>
      <c r="G11" s="17"/>
      <c r="H11" s="18">
        <v>26</v>
      </c>
      <c r="I11" s="19">
        <f t="shared" si="0"/>
        <v>20.28</v>
      </c>
      <c r="J11" s="19">
        <f t="shared" si="1"/>
        <v>22.62</v>
      </c>
      <c r="K11" s="19">
        <f t="shared" si="2"/>
        <v>22.62</v>
      </c>
      <c r="L11" s="19">
        <f t="shared" si="3"/>
        <v>23.4</v>
      </c>
    </row>
    <row r="12" ht="129" customHeight="1" spans="1:12">
      <c r="A12" s="15">
        <v>6</v>
      </c>
      <c r="B12" s="16" t="s">
        <v>40</v>
      </c>
      <c r="C12" s="17" t="s">
        <v>41</v>
      </c>
      <c r="D12" s="17" t="s">
        <v>42</v>
      </c>
      <c r="E12" s="17" t="s">
        <v>43</v>
      </c>
      <c r="F12" s="18" t="s">
        <v>44</v>
      </c>
      <c r="G12" s="17" t="s">
        <v>45</v>
      </c>
      <c r="H12" s="18">
        <v>13</v>
      </c>
      <c r="I12" s="19">
        <f t="shared" si="0"/>
        <v>10.14</v>
      </c>
      <c r="J12" s="19">
        <f t="shared" si="1"/>
        <v>11.31</v>
      </c>
      <c r="K12" s="19">
        <f t="shared" si="2"/>
        <v>11.31</v>
      </c>
      <c r="L12" s="19">
        <f t="shared" si="3"/>
        <v>11.7</v>
      </c>
    </row>
    <row r="13" ht="129" customHeight="1" spans="1:12">
      <c r="A13" s="15">
        <v>7</v>
      </c>
      <c r="B13" s="16" t="s">
        <v>46</v>
      </c>
      <c r="C13" s="17" t="s">
        <v>47</v>
      </c>
      <c r="D13" s="17" t="s">
        <v>48</v>
      </c>
      <c r="E13" s="17" t="s">
        <v>49</v>
      </c>
      <c r="F13" s="18" t="s">
        <v>50</v>
      </c>
      <c r="G13" s="17"/>
      <c r="H13" s="18">
        <v>402</v>
      </c>
      <c r="I13" s="19">
        <f t="shared" si="0"/>
        <v>313.56</v>
      </c>
      <c r="J13" s="19">
        <f t="shared" si="1"/>
        <v>349.74</v>
      </c>
      <c r="K13" s="19">
        <f t="shared" si="2"/>
        <v>349.74</v>
      </c>
      <c r="L13" s="19">
        <f t="shared" si="3"/>
        <v>361.8</v>
      </c>
    </row>
    <row r="14" ht="129" customHeight="1" spans="1:12">
      <c r="A14" s="15">
        <v>8</v>
      </c>
      <c r="B14" s="16" t="s">
        <v>51</v>
      </c>
      <c r="C14" s="17" t="s">
        <v>52</v>
      </c>
      <c r="D14" s="17" t="s">
        <v>53</v>
      </c>
      <c r="E14" s="17" t="s">
        <v>54</v>
      </c>
      <c r="F14" s="18" t="s">
        <v>50</v>
      </c>
      <c r="G14" s="17"/>
      <c r="H14" s="18">
        <v>780</v>
      </c>
      <c r="I14" s="19">
        <f t="shared" si="0"/>
        <v>608.4</v>
      </c>
      <c r="J14" s="19">
        <f t="shared" si="1"/>
        <v>678.6</v>
      </c>
      <c r="K14" s="19">
        <f t="shared" si="2"/>
        <v>678.6</v>
      </c>
      <c r="L14" s="19">
        <f t="shared" si="3"/>
        <v>702</v>
      </c>
    </row>
    <row r="15" ht="129" customHeight="1" spans="1:12">
      <c r="A15" s="20">
        <v>9</v>
      </c>
      <c r="B15" s="16" t="s">
        <v>55</v>
      </c>
      <c r="C15" s="17" t="s">
        <v>56</v>
      </c>
      <c r="D15" s="17" t="s">
        <v>57</v>
      </c>
      <c r="E15" s="17" t="s">
        <v>58</v>
      </c>
      <c r="F15" s="18" t="s">
        <v>23</v>
      </c>
      <c r="G15" s="17"/>
      <c r="H15" s="18">
        <v>26</v>
      </c>
      <c r="I15" s="19">
        <f t="shared" si="0"/>
        <v>20.28</v>
      </c>
      <c r="J15" s="19">
        <f t="shared" si="1"/>
        <v>22.62</v>
      </c>
      <c r="K15" s="19">
        <f t="shared" si="2"/>
        <v>22.62</v>
      </c>
      <c r="L15" s="19">
        <f t="shared" si="3"/>
        <v>23.4</v>
      </c>
    </row>
    <row r="16" ht="129" customHeight="1" spans="1:12">
      <c r="A16" s="21"/>
      <c r="B16" s="16" t="s">
        <v>59</v>
      </c>
      <c r="C16" s="17" t="s">
        <v>60</v>
      </c>
      <c r="D16" s="17"/>
      <c r="E16" s="17"/>
      <c r="F16" s="18" t="s">
        <v>23</v>
      </c>
      <c r="G16" s="17"/>
      <c r="H16" s="18">
        <v>26</v>
      </c>
      <c r="I16" s="19">
        <f t="shared" si="0"/>
        <v>20.28</v>
      </c>
      <c r="J16" s="19">
        <f t="shared" si="1"/>
        <v>22.62</v>
      </c>
      <c r="K16" s="19">
        <f t="shared" si="2"/>
        <v>22.62</v>
      </c>
      <c r="L16" s="19">
        <f t="shared" si="3"/>
        <v>23.4</v>
      </c>
    </row>
    <row r="17" ht="129" customHeight="1" spans="1:12">
      <c r="A17" s="15">
        <v>10</v>
      </c>
      <c r="B17" s="16" t="s">
        <v>61</v>
      </c>
      <c r="C17" s="17" t="s">
        <v>62</v>
      </c>
      <c r="D17" s="17" t="s">
        <v>63</v>
      </c>
      <c r="E17" s="17" t="s">
        <v>58</v>
      </c>
      <c r="F17" s="18" t="s">
        <v>23</v>
      </c>
      <c r="G17" s="17"/>
      <c r="H17" s="18">
        <v>12</v>
      </c>
      <c r="I17" s="19">
        <f t="shared" si="0"/>
        <v>9.36</v>
      </c>
      <c r="J17" s="19">
        <f t="shared" si="1"/>
        <v>10.44</v>
      </c>
      <c r="K17" s="19">
        <f t="shared" si="2"/>
        <v>10.44</v>
      </c>
      <c r="L17" s="19">
        <f t="shared" si="3"/>
        <v>10.8</v>
      </c>
    </row>
    <row r="18" ht="129" customHeight="1" spans="1:12">
      <c r="A18" s="15">
        <v>11</v>
      </c>
      <c r="B18" s="16" t="s">
        <v>64</v>
      </c>
      <c r="C18" s="17" t="s">
        <v>65</v>
      </c>
      <c r="D18" s="17" t="s">
        <v>66</v>
      </c>
      <c r="E18" s="17" t="s">
        <v>58</v>
      </c>
      <c r="F18" s="18" t="s">
        <v>23</v>
      </c>
      <c r="G18" s="17"/>
      <c r="H18" s="18">
        <v>13</v>
      </c>
      <c r="I18" s="19">
        <f t="shared" si="0"/>
        <v>10.14</v>
      </c>
      <c r="J18" s="19">
        <f t="shared" si="1"/>
        <v>11.31</v>
      </c>
      <c r="K18" s="19">
        <f t="shared" si="2"/>
        <v>11.31</v>
      </c>
      <c r="L18" s="19">
        <f t="shared" si="3"/>
        <v>11.7</v>
      </c>
    </row>
    <row r="19" ht="129" customHeight="1" spans="1:12">
      <c r="A19" s="15">
        <v>12</v>
      </c>
      <c r="B19" s="16" t="s">
        <v>67</v>
      </c>
      <c r="C19" s="17" t="s">
        <v>68</v>
      </c>
      <c r="D19" s="17" t="s">
        <v>69</v>
      </c>
      <c r="E19" s="17" t="s">
        <v>58</v>
      </c>
      <c r="F19" s="18" t="s">
        <v>23</v>
      </c>
      <c r="G19" s="17"/>
      <c r="H19" s="18">
        <v>31</v>
      </c>
      <c r="I19" s="19">
        <f t="shared" si="0"/>
        <v>24.18</v>
      </c>
      <c r="J19" s="19">
        <f t="shared" si="1"/>
        <v>26.97</v>
      </c>
      <c r="K19" s="19">
        <f t="shared" si="2"/>
        <v>26.97</v>
      </c>
      <c r="L19" s="19">
        <f t="shared" si="3"/>
        <v>27.9</v>
      </c>
    </row>
    <row r="20" ht="129" customHeight="1" spans="1:12">
      <c r="A20" s="15">
        <v>13</v>
      </c>
      <c r="B20" s="16" t="s">
        <v>70</v>
      </c>
      <c r="C20" s="17" t="s">
        <v>71</v>
      </c>
      <c r="D20" s="17" t="s">
        <v>72</v>
      </c>
      <c r="E20" s="17" t="s">
        <v>58</v>
      </c>
      <c r="F20" s="18" t="s">
        <v>73</v>
      </c>
      <c r="G20" s="17" t="s">
        <v>74</v>
      </c>
      <c r="H20" s="18">
        <v>29</v>
      </c>
      <c r="I20" s="19">
        <f t="shared" si="0"/>
        <v>22.62</v>
      </c>
      <c r="J20" s="19">
        <f t="shared" si="1"/>
        <v>25.23</v>
      </c>
      <c r="K20" s="19">
        <f t="shared" si="2"/>
        <v>25.23</v>
      </c>
      <c r="L20" s="19">
        <f t="shared" si="3"/>
        <v>26.1</v>
      </c>
    </row>
    <row r="21" ht="129" customHeight="1" spans="1:12">
      <c r="A21" s="15">
        <v>14</v>
      </c>
      <c r="B21" s="16" t="s">
        <v>75</v>
      </c>
      <c r="C21" s="17" t="s">
        <v>76</v>
      </c>
      <c r="D21" s="17" t="s">
        <v>77</v>
      </c>
      <c r="E21" s="17" t="s">
        <v>78</v>
      </c>
      <c r="F21" s="18" t="s">
        <v>23</v>
      </c>
      <c r="G21" s="17" t="s">
        <v>79</v>
      </c>
      <c r="H21" s="18">
        <v>6</v>
      </c>
      <c r="I21" s="19">
        <f t="shared" si="0"/>
        <v>4.68</v>
      </c>
      <c r="J21" s="19">
        <f t="shared" si="1"/>
        <v>5.22</v>
      </c>
      <c r="K21" s="19">
        <f t="shared" si="2"/>
        <v>5.22</v>
      </c>
      <c r="L21" s="19">
        <f t="shared" si="3"/>
        <v>5.4</v>
      </c>
    </row>
    <row r="22" ht="129" customHeight="1" spans="1:12">
      <c r="A22" s="15">
        <v>15</v>
      </c>
      <c r="B22" s="16" t="s">
        <v>80</v>
      </c>
      <c r="C22" s="17" t="s">
        <v>81</v>
      </c>
      <c r="D22" s="17" t="s">
        <v>82</v>
      </c>
      <c r="E22" s="17" t="s">
        <v>83</v>
      </c>
      <c r="F22" s="18" t="s">
        <v>23</v>
      </c>
      <c r="G22" s="17" t="s">
        <v>24</v>
      </c>
      <c r="H22" s="18">
        <v>9</v>
      </c>
      <c r="I22" s="19">
        <f t="shared" si="0"/>
        <v>7.02</v>
      </c>
      <c r="J22" s="19">
        <f t="shared" si="1"/>
        <v>7.83</v>
      </c>
      <c r="K22" s="19">
        <f t="shared" si="2"/>
        <v>7.83</v>
      </c>
      <c r="L22" s="19">
        <f t="shared" si="3"/>
        <v>8.1</v>
      </c>
    </row>
    <row r="23" ht="129" customHeight="1" spans="1:12">
      <c r="A23" s="15">
        <v>16</v>
      </c>
      <c r="B23" s="16" t="s">
        <v>84</v>
      </c>
      <c r="C23" s="17" t="s">
        <v>85</v>
      </c>
      <c r="D23" s="17" t="s">
        <v>86</v>
      </c>
      <c r="E23" s="17" t="s">
        <v>87</v>
      </c>
      <c r="F23" s="18" t="s">
        <v>23</v>
      </c>
      <c r="G23" s="17" t="s">
        <v>24</v>
      </c>
      <c r="H23" s="18">
        <v>13</v>
      </c>
      <c r="I23" s="19">
        <f t="shared" si="0"/>
        <v>10.14</v>
      </c>
      <c r="J23" s="19">
        <f t="shared" si="1"/>
        <v>11.31</v>
      </c>
      <c r="K23" s="19">
        <f t="shared" si="2"/>
        <v>11.31</v>
      </c>
      <c r="L23" s="19">
        <f t="shared" si="3"/>
        <v>11.7</v>
      </c>
    </row>
    <row r="24" ht="129" customHeight="1" spans="1:12">
      <c r="A24" s="15">
        <v>17</v>
      </c>
      <c r="B24" s="16" t="s">
        <v>88</v>
      </c>
      <c r="C24" s="17" t="s">
        <v>89</v>
      </c>
      <c r="D24" s="17" t="s">
        <v>90</v>
      </c>
      <c r="E24" s="17" t="s">
        <v>87</v>
      </c>
      <c r="F24" s="18" t="s">
        <v>50</v>
      </c>
      <c r="G24" s="17"/>
      <c r="H24" s="18">
        <v>174</v>
      </c>
      <c r="I24" s="19">
        <f t="shared" si="0"/>
        <v>135.72</v>
      </c>
      <c r="J24" s="19">
        <f t="shared" si="1"/>
        <v>151.38</v>
      </c>
      <c r="K24" s="19">
        <f t="shared" si="2"/>
        <v>151.38</v>
      </c>
      <c r="L24" s="19">
        <f t="shared" si="3"/>
        <v>156.6</v>
      </c>
    </row>
    <row r="25" ht="129" customHeight="1" spans="1:12">
      <c r="A25" s="15">
        <v>18</v>
      </c>
      <c r="B25" s="16" t="s">
        <v>91</v>
      </c>
      <c r="C25" s="17" t="s">
        <v>92</v>
      </c>
      <c r="D25" s="17" t="s">
        <v>93</v>
      </c>
      <c r="E25" s="17" t="s">
        <v>94</v>
      </c>
      <c r="F25" s="18" t="s">
        <v>23</v>
      </c>
      <c r="G25" s="17" t="s">
        <v>95</v>
      </c>
      <c r="H25" s="18">
        <v>33</v>
      </c>
      <c r="I25" s="19">
        <f t="shared" si="0"/>
        <v>25.74</v>
      </c>
      <c r="J25" s="19">
        <f t="shared" si="1"/>
        <v>28.71</v>
      </c>
      <c r="K25" s="19">
        <f t="shared" si="2"/>
        <v>28.71</v>
      </c>
      <c r="L25" s="19">
        <f t="shared" si="3"/>
        <v>29.7</v>
      </c>
    </row>
    <row r="26" ht="129" customHeight="1" spans="1:12">
      <c r="A26" s="15">
        <v>19</v>
      </c>
      <c r="B26" s="16" t="s">
        <v>96</v>
      </c>
      <c r="C26" s="17" t="s">
        <v>97</v>
      </c>
      <c r="D26" s="17" t="s">
        <v>98</v>
      </c>
      <c r="E26" s="17" t="s">
        <v>99</v>
      </c>
      <c r="F26" s="18" t="s">
        <v>100</v>
      </c>
      <c r="G26" s="17"/>
      <c r="H26" s="18">
        <v>18</v>
      </c>
      <c r="I26" s="19">
        <f t="shared" si="0"/>
        <v>14.04</v>
      </c>
      <c r="J26" s="19">
        <f t="shared" si="1"/>
        <v>15.66</v>
      </c>
      <c r="K26" s="19">
        <f t="shared" si="2"/>
        <v>15.66</v>
      </c>
      <c r="L26" s="19">
        <f t="shared" si="3"/>
        <v>16.2</v>
      </c>
    </row>
    <row r="27" ht="129" customHeight="1" spans="1:12">
      <c r="A27" s="15">
        <v>20</v>
      </c>
      <c r="B27" s="16" t="s">
        <v>101</v>
      </c>
      <c r="C27" s="17" t="s">
        <v>102</v>
      </c>
      <c r="D27" s="17" t="s">
        <v>103</v>
      </c>
      <c r="E27" s="17" t="s">
        <v>104</v>
      </c>
      <c r="F27" s="18" t="s">
        <v>23</v>
      </c>
      <c r="G27" s="17"/>
      <c r="H27" s="18">
        <v>20</v>
      </c>
      <c r="I27" s="19">
        <f t="shared" si="0"/>
        <v>15.6</v>
      </c>
      <c r="J27" s="19">
        <f t="shared" si="1"/>
        <v>17.4</v>
      </c>
      <c r="K27" s="19">
        <f t="shared" si="2"/>
        <v>17.4</v>
      </c>
      <c r="L27" s="19">
        <f t="shared" si="3"/>
        <v>18</v>
      </c>
    </row>
    <row r="28" ht="129" customHeight="1" spans="1:12">
      <c r="A28" s="15">
        <v>21</v>
      </c>
      <c r="B28" s="16" t="s">
        <v>105</v>
      </c>
      <c r="C28" s="17" t="s">
        <v>106</v>
      </c>
      <c r="D28" s="17" t="s">
        <v>107</v>
      </c>
      <c r="E28" s="17" t="s">
        <v>22</v>
      </c>
      <c r="F28" s="18" t="s">
        <v>23</v>
      </c>
      <c r="G28" s="17"/>
      <c r="H28" s="18">
        <v>21</v>
      </c>
      <c r="I28" s="19">
        <f t="shared" si="0"/>
        <v>16.38</v>
      </c>
      <c r="J28" s="19">
        <f t="shared" si="1"/>
        <v>18.27</v>
      </c>
      <c r="K28" s="19">
        <f t="shared" si="2"/>
        <v>18.27</v>
      </c>
      <c r="L28" s="19">
        <f t="shared" si="3"/>
        <v>18.9</v>
      </c>
    </row>
    <row r="29" ht="129" customHeight="1" spans="1:12">
      <c r="A29" s="15">
        <v>22</v>
      </c>
      <c r="B29" s="16" t="s">
        <v>108</v>
      </c>
      <c r="C29" s="17" t="s">
        <v>109</v>
      </c>
      <c r="D29" s="17" t="s">
        <v>110</v>
      </c>
      <c r="E29" s="17" t="s">
        <v>22</v>
      </c>
      <c r="F29" s="18" t="s">
        <v>23</v>
      </c>
      <c r="G29" s="17"/>
      <c r="H29" s="18">
        <v>13</v>
      </c>
      <c r="I29" s="19">
        <f t="shared" si="0"/>
        <v>10.14</v>
      </c>
      <c r="J29" s="19">
        <f t="shared" si="1"/>
        <v>11.31</v>
      </c>
      <c r="K29" s="19">
        <f t="shared" si="2"/>
        <v>11.31</v>
      </c>
      <c r="L29" s="19">
        <f t="shared" si="3"/>
        <v>11.7</v>
      </c>
    </row>
    <row r="30" ht="129" customHeight="1" spans="1:12">
      <c r="A30" s="15">
        <v>23</v>
      </c>
      <c r="B30" s="16" t="s">
        <v>111</v>
      </c>
      <c r="C30" s="17" t="s">
        <v>112</v>
      </c>
      <c r="D30" s="17" t="s">
        <v>113</v>
      </c>
      <c r="E30" s="17" t="s">
        <v>22</v>
      </c>
      <c r="F30" s="18" t="s">
        <v>23</v>
      </c>
      <c r="G30" s="17"/>
      <c r="H30" s="18">
        <v>15</v>
      </c>
      <c r="I30" s="19">
        <f t="shared" si="0"/>
        <v>11.7</v>
      </c>
      <c r="J30" s="19">
        <f t="shared" si="1"/>
        <v>13.05</v>
      </c>
      <c r="K30" s="19">
        <f t="shared" si="2"/>
        <v>13.05</v>
      </c>
      <c r="L30" s="19">
        <f t="shared" si="3"/>
        <v>13.5</v>
      </c>
    </row>
    <row r="31" ht="129" customHeight="1" spans="1:12">
      <c r="A31" s="15">
        <v>24</v>
      </c>
      <c r="B31" s="16" t="s">
        <v>114</v>
      </c>
      <c r="C31" s="17" t="s">
        <v>115</v>
      </c>
      <c r="D31" s="17" t="s">
        <v>116</v>
      </c>
      <c r="E31" s="17" t="s">
        <v>117</v>
      </c>
      <c r="F31" s="18" t="s">
        <v>23</v>
      </c>
      <c r="G31" s="17"/>
      <c r="H31" s="18">
        <v>704</v>
      </c>
      <c r="I31" s="19">
        <f t="shared" si="0"/>
        <v>549.12</v>
      </c>
      <c r="J31" s="19">
        <f t="shared" si="1"/>
        <v>612.48</v>
      </c>
      <c r="K31" s="19">
        <f t="shared" si="2"/>
        <v>612.48</v>
      </c>
      <c r="L31" s="19">
        <f t="shared" si="3"/>
        <v>633.6</v>
      </c>
    </row>
    <row r="32" ht="129" customHeight="1" spans="1:12">
      <c r="A32" s="20">
        <v>25</v>
      </c>
      <c r="B32" s="16" t="s">
        <v>118</v>
      </c>
      <c r="C32" s="17" t="s">
        <v>119</v>
      </c>
      <c r="D32" s="17" t="s">
        <v>120</v>
      </c>
      <c r="E32" s="17" t="s">
        <v>121</v>
      </c>
      <c r="F32" s="18" t="s">
        <v>23</v>
      </c>
      <c r="G32" s="17"/>
      <c r="H32" s="18">
        <v>200</v>
      </c>
      <c r="I32" s="19">
        <f t="shared" si="0"/>
        <v>156</v>
      </c>
      <c r="J32" s="19">
        <f t="shared" si="1"/>
        <v>174</v>
      </c>
      <c r="K32" s="19">
        <f t="shared" si="2"/>
        <v>174</v>
      </c>
      <c r="L32" s="19">
        <f t="shared" si="3"/>
        <v>180</v>
      </c>
    </row>
    <row r="33" ht="129" customHeight="1" spans="1:12">
      <c r="A33" s="21"/>
      <c r="B33" s="16" t="s">
        <v>122</v>
      </c>
      <c r="C33" s="17" t="s">
        <v>123</v>
      </c>
      <c r="D33" s="17"/>
      <c r="E33" s="17"/>
      <c r="F33" s="18" t="s">
        <v>23</v>
      </c>
      <c r="G33" s="17"/>
      <c r="H33" s="18">
        <v>1000</v>
      </c>
      <c r="I33" s="19">
        <f t="shared" si="0"/>
        <v>780</v>
      </c>
      <c r="J33" s="19">
        <f t="shared" si="1"/>
        <v>870</v>
      </c>
      <c r="K33" s="19">
        <f t="shared" si="2"/>
        <v>870</v>
      </c>
      <c r="L33" s="19">
        <f t="shared" si="3"/>
        <v>900</v>
      </c>
    </row>
    <row r="34" ht="129" customHeight="1" spans="1:12">
      <c r="A34" s="20">
        <v>26</v>
      </c>
      <c r="B34" s="16" t="s">
        <v>124</v>
      </c>
      <c r="C34" s="17" t="s">
        <v>125</v>
      </c>
      <c r="D34" s="17" t="s">
        <v>126</v>
      </c>
      <c r="E34" s="17" t="s">
        <v>127</v>
      </c>
      <c r="F34" s="18" t="s">
        <v>23</v>
      </c>
      <c r="G34" s="17"/>
      <c r="H34" s="18">
        <v>1667</v>
      </c>
      <c r="I34" s="19">
        <f t="shared" si="0"/>
        <v>1300.26</v>
      </c>
      <c r="J34" s="19">
        <f t="shared" si="1"/>
        <v>1450.29</v>
      </c>
      <c r="K34" s="19">
        <f t="shared" si="2"/>
        <v>1450.29</v>
      </c>
      <c r="L34" s="19">
        <f t="shared" si="3"/>
        <v>1500.3</v>
      </c>
    </row>
    <row r="35" ht="129" customHeight="1" spans="1:12">
      <c r="A35" s="21"/>
      <c r="B35" s="16" t="s">
        <v>128</v>
      </c>
      <c r="C35" s="17" t="s">
        <v>129</v>
      </c>
      <c r="D35" s="17"/>
      <c r="E35" s="17"/>
      <c r="F35" s="18" t="s">
        <v>23</v>
      </c>
      <c r="G35" s="17"/>
      <c r="H35" s="18">
        <v>333</v>
      </c>
      <c r="I35" s="19">
        <f t="shared" si="0"/>
        <v>259.74</v>
      </c>
      <c r="J35" s="19">
        <f t="shared" si="1"/>
        <v>289.71</v>
      </c>
      <c r="K35" s="19">
        <f t="shared" si="2"/>
        <v>289.71</v>
      </c>
      <c r="L35" s="19">
        <f t="shared" si="3"/>
        <v>299.7</v>
      </c>
    </row>
    <row r="36" ht="129" customHeight="1" spans="1:12">
      <c r="A36" s="20">
        <v>27</v>
      </c>
      <c r="B36" s="16" t="s">
        <v>130</v>
      </c>
      <c r="C36" s="17" t="s">
        <v>131</v>
      </c>
      <c r="D36" s="17" t="s">
        <v>132</v>
      </c>
      <c r="E36" s="17" t="s">
        <v>22</v>
      </c>
      <c r="F36" s="18" t="s">
        <v>23</v>
      </c>
      <c r="G36" s="17" t="s">
        <v>133</v>
      </c>
      <c r="H36" s="18">
        <v>36</v>
      </c>
      <c r="I36" s="19">
        <f t="shared" si="0"/>
        <v>28.08</v>
      </c>
      <c r="J36" s="19">
        <f t="shared" si="1"/>
        <v>31.32</v>
      </c>
      <c r="K36" s="19">
        <f t="shared" si="2"/>
        <v>31.32</v>
      </c>
      <c r="L36" s="19">
        <f t="shared" si="3"/>
        <v>32.4</v>
      </c>
    </row>
    <row r="37" ht="129" customHeight="1" spans="1:12">
      <c r="A37" s="21"/>
      <c r="B37" s="16" t="s">
        <v>134</v>
      </c>
      <c r="C37" s="17" t="s">
        <v>135</v>
      </c>
      <c r="D37" s="17"/>
      <c r="E37" s="17"/>
      <c r="F37" s="18" t="s">
        <v>23</v>
      </c>
      <c r="G37" s="17"/>
      <c r="H37" s="18">
        <v>80</v>
      </c>
      <c r="I37" s="19">
        <f t="shared" si="0"/>
        <v>62.4</v>
      </c>
      <c r="J37" s="19">
        <f t="shared" si="1"/>
        <v>69.6</v>
      </c>
      <c r="K37" s="19">
        <f t="shared" si="2"/>
        <v>69.6</v>
      </c>
      <c r="L37" s="19">
        <f t="shared" si="3"/>
        <v>72</v>
      </c>
    </row>
    <row r="38" ht="129" customHeight="1" spans="1:12">
      <c r="A38" s="20">
        <v>28</v>
      </c>
      <c r="B38" s="16" t="s">
        <v>136</v>
      </c>
      <c r="C38" s="17" t="s">
        <v>137</v>
      </c>
      <c r="D38" s="17" t="s">
        <v>138</v>
      </c>
      <c r="E38" s="17" t="s">
        <v>22</v>
      </c>
      <c r="F38" s="18" t="s">
        <v>23</v>
      </c>
      <c r="G38" s="17" t="s">
        <v>133</v>
      </c>
      <c r="H38" s="18">
        <v>36</v>
      </c>
      <c r="I38" s="19">
        <f t="shared" si="0"/>
        <v>28.08</v>
      </c>
      <c r="J38" s="19">
        <f t="shared" si="1"/>
        <v>31.32</v>
      </c>
      <c r="K38" s="19">
        <f t="shared" si="2"/>
        <v>31.32</v>
      </c>
      <c r="L38" s="19">
        <f t="shared" si="3"/>
        <v>32.4</v>
      </c>
    </row>
    <row r="39" ht="129" customHeight="1" spans="1:12">
      <c r="A39" s="21"/>
      <c r="B39" s="16" t="s">
        <v>139</v>
      </c>
      <c r="C39" s="17" t="s">
        <v>140</v>
      </c>
      <c r="D39" s="17"/>
      <c r="E39" s="17"/>
      <c r="F39" s="18" t="s">
        <v>23</v>
      </c>
      <c r="G39" s="17"/>
      <c r="H39" s="18">
        <v>80</v>
      </c>
      <c r="I39" s="19">
        <f t="shared" si="0"/>
        <v>62.4</v>
      </c>
      <c r="J39" s="19">
        <f t="shared" si="1"/>
        <v>69.6</v>
      </c>
      <c r="K39" s="19">
        <f t="shared" si="2"/>
        <v>69.6</v>
      </c>
      <c r="L39" s="19">
        <f t="shared" si="3"/>
        <v>72</v>
      </c>
    </row>
    <row r="40" ht="129" customHeight="1" spans="1:12">
      <c r="A40" s="20">
        <v>29</v>
      </c>
      <c r="B40" s="16" t="s">
        <v>141</v>
      </c>
      <c r="C40" s="17" t="s">
        <v>142</v>
      </c>
      <c r="D40" s="17" t="s">
        <v>143</v>
      </c>
      <c r="E40" s="17" t="s">
        <v>144</v>
      </c>
      <c r="F40" s="18" t="s">
        <v>23</v>
      </c>
      <c r="G40" s="17" t="s">
        <v>145</v>
      </c>
      <c r="H40" s="18">
        <v>6200</v>
      </c>
      <c r="I40" s="19">
        <f t="shared" si="0"/>
        <v>4836</v>
      </c>
      <c r="J40" s="19">
        <f t="shared" si="1"/>
        <v>5394</v>
      </c>
      <c r="K40" s="19">
        <f t="shared" si="2"/>
        <v>5394</v>
      </c>
      <c r="L40" s="19">
        <f t="shared" si="3"/>
        <v>5580</v>
      </c>
    </row>
    <row r="41" ht="170" customHeight="1" spans="1:12">
      <c r="A41" s="21"/>
      <c r="B41" s="16" t="s">
        <v>146</v>
      </c>
      <c r="C41" s="17" t="s">
        <v>147</v>
      </c>
      <c r="D41" s="17"/>
      <c r="E41" s="17"/>
      <c r="F41" s="18" t="s">
        <v>23</v>
      </c>
      <c r="G41" s="17" t="s">
        <v>148</v>
      </c>
      <c r="H41" s="18">
        <v>1240</v>
      </c>
      <c r="I41" s="19">
        <f t="shared" si="0"/>
        <v>967.2</v>
      </c>
      <c r="J41" s="19">
        <f t="shared" si="1"/>
        <v>1078.8</v>
      </c>
      <c r="K41" s="19">
        <f t="shared" si="2"/>
        <v>1078.8</v>
      </c>
      <c r="L41" s="19">
        <f t="shared" si="3"/>
        <v>1116</v>
      </c>
    </row>
    <row r="42" ht="170" customHeight="1" spans="1:12">
      <c r="A42" s="20">
        <v>30</v>
      </c>
      <c r="B42" s="16" t="s">
        <v>149</v>
      </c>
      <c r="C42" s="17" t="s">
        <v>150</v>
      </c>
      <c r="D42" s="17" t="s">
        <v>151</v>
      </c>
      <c r="E42" s="17" t="s">
        <v>152</v>
      </c>
      <c r="F42" s="18" t="s">
        <v>23</v>
      </c>
      <c r="G42" s="17" t="s">
        <v>153</v>
      </c>
      <c r="H42" s="18">
        <v>1785</v>
      </c>
      <c r="I42" s="19">
        <f t="shared" si="0"/>
        <v>1392.3</v>
      </c>
      <c r="J42" s="19">
        <f t="shared" si="1"/>
        <v>1552.95</v>
      </c>
      <c r="K42" s="19">
        <f t="shared" si="2"/>
        <v>1552.95</v>
      </c>
      <c r="L42" s="19">
        <f t="shared" si="3"/>
        <v>1606.5</v>
      </c>
    </row>
    <row r="43" ht="170" customHeight="1" spans="1:12">
      <c r="A43" s="21"/>
      <c r="B43" s="16" t="s">
        <v>154</v>
      </c>
      <c r="C43" s="17" t="s">
        <v>155</v>
      </c>
      <c r="D43" s="17"/>
      <c r="E43" s="17"/>
      <c r="F43" s="18" t="s">
        <v>23</v>
      </c>
      <c r="G43" s="17" t="s">
        <v>148</v>
      </c>
      <c r="H43" s="18">
        <v>893</v>
      </c>
      <c r="I43" s="19">
        <f t="shared" si="0"/>
        <v>696.54</v>
      </c>
      <c r="J43" s="19">
        <f t="shared" si="1"/>
        <v>776.91</v>
      </c>
      <c r="K43" s="19">
        <f t="shared" si="2"/>
        <v>776.91</v>
      </c>
      <c r="L43" s="19">
        <f t="shared" si="3"/>
        <v>803.7</v>
      </c>
    </row>
    <row r="44" ht="170" customHeight="1" spans="1:12">
      <c r="A44" s="20">
        <v>31</v>
      </c>
      <c r="B44" s="16" t="s">
        <v>156</v>
      </c>
      <c r="C44" s="17" t="s">
        <v>157</v>
      </c>
      <c r="D44" s="17" t="s">
        <v>158</v>
      </c>
      <c r="E44" s="17" t="s">
        <v>159</v>
      </c>
      <c r="F44" s="18" t="s">
        <v>23</v>
      </c>
      <c r="G44" s="17" t="s">
        <v>160</v>
      </c>
      <c r="H44" s="18">
        <v>4500</v>
      </c>
      <c r="I44" s="19">
        <f t="shared" si="0"/>
        <v>3510</v>
      </c>
      <c r="J44" s="19">
        <f t="shared" si="1"/>
        <v>3915</v>
      </c>
      <c r="K44" s="19">
        <f t="shared" si="2"/>
        <v>3915</v>
      </c>
      <c r="L44" s="19">
        <f t="shared" si="3"/>
        <v>4050</v>
      </c>
    </row>
    <row r="45" ht="164" customHeight="1" spans="1:12">
      <c r="A45" s="21"/>
      <c r="B45" s="16" t="s">
        <v>161</v>
      </c>
      <c r="C45" s="17" t="s">
        <v>162</v>
      </c>
      <c r="D45" s="17"/>
      <c r="E45" s="17"/>
      <c r="F45" s="18" t="s">
        <v>23</v>
      </c>
      <c r="G45" s="17" t="s">
        <v>148</v>
      </c>
      <c r="H45" s="18">
        <v>900</v>
      </c>
      <c r="I45" s="19">
        <f t="shared" si="0"/>
        <v>702</v>
      </c>
      <c r="J45" s="19">
        <f t="shared" si="1"/>
        <v>783</v>
      </c>
      <c r="K45" s="19">
        <f t="shared" si="2"/>
        <v>783</v>
      </c>
      <c r="L45" s="19">
        <f t="shared" si="3"/>
        <v>810</v>
      </c>
    </row>
    <row r="46" ht="164" customHeight="1" spans="1:12">
      <c r="A46" s="15">
        <v>32</v>
      </c>
      <c r="B46" s="16" t="s">
        <v>163</v>
      </c>
      <c r="C46" s="17" t="s">
        <v>164</v>
      </c>
      <c r="D46" s="17" t="s">
        <v>165</v>
      </c>
      <c r="E46" s="17" t="s">
        <v>166</v>
      </c>
      <c r="F46" s="18" t="s">
        <v>23</v>
      </c>
      <c r="G46" s="17"/>
      <c r="H46" s="18">
        <v>36</v>
      </c>
      <c r="I46" s="19">
        <f t="shared" si="0"/>
        <v>28.08</v>
      </c>
      <c r="J46" s="19">
        <f t="shared" si="1"/>
        <v>31.32</v>
      </c>
      <c r="K46" s="19">
        <f t="shared" si="2"/>
        <v>31.32</v>
      </c>
      <c r="L46" s="19">
        <f t="shared" si="3"/>
        <v>32.4</v>
      </c>
    </row>
  </sheetData>
  <autoFilter xmlns:etc="http://www.wps.cn/officeDocument/2017/etCustomData" ref="A6:L46" etc:filterBottomFollowUsedRange="0">
    <extLst/>
  </autoFilter>
  <mergeCells count="19">
    <mergeCell ref="A2:L2"/>
    <mergeCell ref="A3:L3"/>
    <mergeCell ref="I4:L4"/>
    <mergeCell ref="A4:A6"/>
    <mergeCell ref="A15:A16"/>
    <mergeCell ref="A32:A33"/>
    <mergeCell ref="A34:A35"/>
    <mergeCell ref="A36:A37"/>
    <mergeCell ref="A38:A39"/>
    <mergeCell ref="A40:A41"/>
    <mergeCell ref="A42:A43"/>
    <mergeCell ref="A44:A45"/>
    <mergeCell ref="B4:B6"/>
    <mergeCell ref="C4:C6"/>
    <mergeCell ref="D4:D6"/>
    <mergeCell ref="E4:E6"/>
    <mergeCell ref="F4:F6"/>
    <mergeCell ref="G4:G6"/>
    <mergeCell ref="H4:H6"/>
  </mergeCells>
  <pageMargins left="0.700694444444445" right="0.700694444444445" top="0.751388888888889" bottom="0.751388888888889" header="0.297916666666667" footer="0.297916666666667"/>
  <pageSetup paperSize="9" scale="5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洪文驹</cp:lastModifiedBy>
  <dcterms:created xsi:type="dcterms:W3CDTF">2022-08-24T14:45:00Z</dcterms:created>
  <dcterms:modified xsi:type="dcterms:W3CDTF">2026-10-16T02:02:44Z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A2D17A1BC63D158B33D5A568C09E4031_43</vt:lpwstr>
  </property>
  <property fmtid="{D5CDD505-2E9C-101B-9397-08002B2CF9AE}" pid="3" name="KSOProductBuildVer">
    <vt:lpwstr>2052-12.1.0.28488</vt:lpwstr>
  </property>
  <property fmtid="{D5CDD505-2E9C-101B-9397-08002B2CF9AE}" pid="4" name="CalculationRule">
    <vt:i4>0</vt:i4>
  </property>
</Properties>
</file>