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新建文件夹 (2)\工作事项\价格管理服务\2026年公布新增修订项目\广东省医疗保障局关于规范整合一般治疗类等医疗服务价格项目的通知\3.上会\"/>
    </mc:Choice>
  </mc:AlternateContent>
  <bookViews>
    <workbookView windowWidth="27930" windowHeight="12975"/>
  </bookViews>
  <sheets>
    <sheet name="血管淋巴类立项指南" sheetId="1" r:id="rId1"/>
  </sheets>
  <definedNames>
    <definedName name="_xlnm._FilterDatabase" localSheetId="0" hidden="1">血管淋巴类立项指南!$A$6:$XEZ$243</definedName>
    <definedName name="_xlnm.Print_Area" localSheetId="0">血管淋巴类立项指南!$A:$H</definedName>
    <definedName name="_xlnm.Print_Titles" localSheetId="0">血管淋巴类立项指南!$4:$4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<sst xmlns="http://schemas.openxmlformats.org/spreadsheetml/2006/main" count="1015" uniqueCount="688">
  <si>
    <t>附件7</t>
  </si>
  <si>
    <t>云浮市血管淋巴类医疗服务价格项目表</t>
  </si>
  <si>
    <t>使用说明：
1.本价格项目表以血管、淋巴系统为重点，按照血管、淋巴系统相关医疗服务产出设立价格项目。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4.本价格项目表所称“扩展项”，指同一项目下以不同方式提供或在不同场景应用时，只扩展价格项目适用范围、不额外加价的一类子项，子项的价格按主项目执行。
5. 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属于可收费的一次性使用医用耗材清单内的耗材，按照实际采购价格零差率销售。
6.本价格项目表中手术项目若需病理取样，价格构成中已包含标本的留取和送检。
7.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8.本价格项目表中其他学科开展相应项目时，可据实收费。
9.本价格项目表价格构成中所称的“穿刺”为主项操作涉及的必要穿刺技术，价格构成中的穿刺操作不可收取相关费用；独立穿刺项目可按相应治疗价格项目收取。
10.本价格项目表中涉及“包括……”“…… 等”的，属于开放型表述，所指对象不仅局限于表述中列明的事项，也包括未列明的同类事项。
11.本价格项目表所称的“大动脉”，指升主动脉、主动脉弓、胸主动脉、髂总动脉、腹主动脉；所称的“头臂动脉”，指颈外动脉、颈内动脉、颈总动脉、头臂干、锁骨下动脉；所称的“肢体动脉”，指腋动脉、肱动脉、桡动脉、尺动脉、髂外动脉、股动脉、腘动脉、胫前动脉、胫后动脉、腓动脉、足背动脉；所称的“内脏动脉”，指腹腔干、肾动脉、肠系膜上动脉、肠系膜下动脉、腹主动脉分支、髂内动脉、肺动脉、胃左动脉、肝总动脉、肝固有动脉、胃十二指肠动脉、脾动脉、肾上腺动脉、生殖动脉；所称的“大静脉”，是指上腔静脉、下腔静脉、髂总静脉、奇静脉；所称的“头臂静脉”，是指颈外静脉、颈内静脉、头臂静脉、锁骨下静脉；所称的“肢体静脉”，是指腋静脉、头静脉、贵要静脉、肱静脉、尺静脉、桡静脉、尺骨静脉、髂外静脉、大隐静脉、股深静脉、股浅静脉、腘静脉、小隐静脉、胫前静脉、胫后静脉、腓静脉；所称的“内脏静脉”，是指门静脉、肝静脉、肠系膜上静脉、肠系膜下静脉、脾静脉、肾静脉、髂内静脉、肺静脉、生殖静脉。
12.介入治疗包含数字减影费用，同台手术进行多个血管介入治疗项目（包括不同血管、同血管的不同段），以一个血管介入治疗项目为计费起点（按全价收费），第二个及以上项目按各治疗项目的20%计价。</t>
  </si>
  <si>
    <t>序号</t>
  </si>
  <si>
    <t>项目编码</t>
  </si>
  <si>
    <t>项目名称</t>
  </si>
  <si>
    <t>服务产出</t>
  </si>
  <si>
    <t>价格构成</t>
  </si>
  <si>
    <t>计价单位</t>
  </si>
  <si>
    <t>计价说明</t>
  </si>
  <si>
    <t>全省最高限价（元）</t>
  </si>
  <si>
    <t>各级医院价格（元）</t>
  </si>
  <si>
    <t>基层公立医院</t>
  </si>
  <si>
    <t>城市公立医院</t>
  </si>
  <si>
    <t>县级公立医院</t>
  </si>
  <si>
    <t>城市、县级公立医院</t>
  </si>
  <si>
    <t>一级</t>
  </si>
  <si>
    <t>二级</t>
  </si>
  <si>
    <t>三级</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</si>
  <si>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</si>
  <si>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</si>
  <si>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</si>
  <si>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</si>
  <si>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次</t>
  </si>
  <si>
    <t>1.本项目所称的“一级分支多根血管”不含一级血管下属的分支血管。
2.以造影终端血管为加收项标准。</t>
  </si>
  <si>
    <t>012301010070001</t>
  </si>
  <si>
    <t>血管造影检查费-大动脉造影（加收）</t>
  </si>
  <si>
    <t>012301010070011</t>
  </si>
  <si>
    <t>血管造影检查费-一级分支多根血管造影（加收）</t>
  </si>
  <si>
    <t>本项目所称的“一级分支多根血管”不含一级血管下属的分支血管。</t>
  </si>
  <si>
    <t>012301010070021</t>
  </si>
  <si>
    <t>血管造影检查费-二级及以下分支血管造影（加收）</t>
  </si>
  <si>
    <t>012301010080000</t>
  </si>
  <si>
    <t>淋巴造影检查费</t>
  </si>
  <si>
    <t>通过将造影剂注入淋巴管，观察造影剂在淋巴管内的流动和分布情况。</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</si>
  <si>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</si>
  <si>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</si>
  <si>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</si>
  <si>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</si>
  <si>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</si>
  <si>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</si>
  <si>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</si>
  <si>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</si>
  <si>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</si>
  <si>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</si>
  <si>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</si>
  <si>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</si>
  <si>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</si>
  <si>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</si>
  <si>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</si>
  <si>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</si>
  <si>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</si>
  <si>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</si>
  <si>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</si>
  <si>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</si>
  <si>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</si>
  <si>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</si>
  <si>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</si>
  <si>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</si>
  <si>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</si>
  <si>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</si>
  <si>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</si>
  <si>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</si>
  <si>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</si>
  <si>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</si>
  <si>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</si>
  <si>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</si>
  <si>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</si>
  <si>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</si>
  <si>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</si>
  <si>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</si>
  <si>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</si>
  <si>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</si>
  <si>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</si>
  <si>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</si>
  <si>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</si>
  <si>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</si>
  <si>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</si>
  <si>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</si>
  <si>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</si>
  <si>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</si>
  <si>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</si>
  <si>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</si>
  <si>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</si>
  <si>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</si>
  <si>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</si>
  <si>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</si>
  <si>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</si>
  <si>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</si>
  <si>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</si>
  <si>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</si>
  <si>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</si>
  <si>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</si>
  <si>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</si>
  <si>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</si>
  <si>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</si>
  <si>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</si>
  <si>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</si>
  <si>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</si>
  <si>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</si>
  <si>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</si>
  <si>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</si>
  <si>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</si>
  <si>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</si>
  <si>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</si>
  <si>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</si>
  <si>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</si>
  <si>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</si>
  <si>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</si>
  <si>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</si>
  <si>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</si>
  <si>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</si>
  <si>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</si>
  <si>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</si>
  <si>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</si>
  <si>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</si>
  <si>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</si>
  <si>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</si>
  <si>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</si>
  <si>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</si>
  <si>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</si>
  <si>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</si>
  <si>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</si>
  <si>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</si>
  <si>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</si>
  <si>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</si>
  <si>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</si>
  <si>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</si>
  <si>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</si>
  <si>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</si>
  <si>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</si>
  <si>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</si>
  <si>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</si>
  <si>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</si>
  <si>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</si>
  <si>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</si>
  <si>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</si>
  <si>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</si>
  <si>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</si>
  <si>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</si>
  <si>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</si>
  <si>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</si>
  <si>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</si>
  <si>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</si>
  <si>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</si>
  <si>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</si>
  <si>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</si>
  <si>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</si>
  <si>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</si>
  <si>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</si>
  <si>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</si>
  <si>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</si>
  <si>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</si>
  <si>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</si>
  <si>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</si>
  <si>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</si>
  <si>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</si>
  <si>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</si>
  <si>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</si>
  <si>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</si>
  <si>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</si>
  <si>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</si>
  <si>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</si>
  <si>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</si>
  <si>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</si>
  <si>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</si>
  <si>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</si>
  <si>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</si>
  <si>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</si>
  <si>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</si>
  <si>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</si>
  <si>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</si>
  <si>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</si>
  <si>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</si>
  <si>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</si>
  <si>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</si>
  <si>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</si>
  <si>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</si>
  <si>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</si>
  <si>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</si>
  <si>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</si>
  <si>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</si>
  <si>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</si>
  <si>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</si>
  <si>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</si>
  <si>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</si>
  <si>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</si>
  <si>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</si>
  <si>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</si>
  <si>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</si>
  <si>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</si>
  <si>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</si>
  <si>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</si>
  <si>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</si>
  <si>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</si>
  <si>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</si>
  <si>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</si>
  <si>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</si>
  <si>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</si>
  <si>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</si>
  <si>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</si>
  <si>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</si>
  <si>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</si>
  <si>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</si>
  <si>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</si>
  <si>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</si>
  <si>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</si>
  <si>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</si>
  <si>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</si>
  <si>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</si>
  <si>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</si>
  <si>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</si>
  <si>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</si>
  <si>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</si>
  <si>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</si>
  <si>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</si>
  <si>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</si>
  <si>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</si>
  <si>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</si>
  <si>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同台手术中，同一血管不得同时收取“血管保护装置置入费（介入）”和“血管保护装置取出费（介入）”。</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</si>
  <si>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</si>
  <si>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</si>
  <si>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</si>
  <si>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</si>
  <si>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</si>
  <si>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</si>
  <si>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</si>
  <si>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</si>
  <si>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</si>
  <si>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</si>
  <si>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</si>
  <si>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</si>
  <si>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</si>
  <si>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</si>
  <si>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</si>
  <si>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</si>
  <si>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</si>
  <si>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</si>
  <si>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</si>
  <si>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</si>
  <si>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</si>
  <si>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</si>
  <si>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</si>
  <si>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</si>
  <si>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</si>
  <si>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</si>
  <si>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</si>
  <si>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</si>
  <si>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</si>
  <si>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</si>
  <si>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</si>
  <si>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013308001300001</t>
  </si>
  <si>
    <t>静脉分流费（介入）-儿童（加收）</t>
  </si>
  <si>
    <t>013308001310000</t>
  </si>
  <si>
    <t>动静脉转流费（介入）</t>
  </si>
  <si>
    <t>通过经皮穿刺建立动脉与静脉之间的通道。</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</si>
  <si>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</si>
  <si>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</si>
  <si>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</si>
  <si>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</si>
  <si>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</si>
  <si>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</si>
  <si>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单肢</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</si>
  <si>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</si>
  <si>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</si>
  <si>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</si>
  <si>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</si>
  <si>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</si>
  <si>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013308001320021</t>
  </si>
  <si>
    <t>下肢静脉闭合费（介入）-小隐静脉闭合费（介入）（加收）</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</si>
  <si>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</si>
  <si>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</si>
  <si>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</si>
  <si>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</si>
  <si>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</si>
  <si>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</si>
  <si>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</si>
  <si>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</si>
  <si>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</si>
  <si>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本项目所称的“外周血管血流储备功能检查费”指：外周血管造影检查中通过压力导丝、传感器、造影图像等方式获取的血流储备功能情况。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</si>
  <si>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</si>
  <si>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</si>
  <si>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</si>
  <si>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</si>
  <si>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</si>
  <si>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</si>
  <si>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</si>
  <si>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</si>
  <si>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</si>
  <si>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</si>
  <si>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</si>
  <si>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</si>
  <si>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</si>
  <si>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</si>
  <si>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</si>
  <si>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</si>
  <si>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</si>
  <si>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</si>
  <si>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</si>
  <si>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013308001350001</t>
  </si>
  <si>
    <t>主动脉瘤切除重建费（常规）-儿童（加收）</t>
  </si>
  <si>
    <t>013308001360000</t>
  </si>
  <si>
    <t>主动脉瘤切除重建费（复杂）</t>
  </si>
  <si>
    <t>通过手术切除复杂情况下的主动脉瘤并进行功能重建。</t>
  </si>
  <si>
    <t>本项目所称的“复杂”指：累及头臂干动脉、内脏动脉、感染及假性动脉瘤。</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</si>
  <si>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</si>
  <si>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</si>
  <si>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</si>
  <si>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</si>
  <si>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</si>
  <si>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</si>
  <si>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</si>
  <si>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013308001370001</t>
  </si>
  <si>
    <t>颈动脉（体）瘤切除重建费（常规）-儿童（加收）</t>
  </si>
  <si>
    <t>013308001380000</t>
  </si>
  <si>
    <t>颈动脉（体）瘤切除重建费（复杂）</t>
  </si>
  <si>
    <t>通过手术切除复杂情况下的颈动脉（体）瘤并进行功能重建。</t>
  </si>
  <si>
    <t>本项目所称的“复杂”指：累及分支开口部位颈动脉瘤、二型三型颈动脉体瘤、感染及假性动脉瘤。</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</si>
  <si>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</si>
  <si>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</si>
  <si>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</si>
  <si>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</si>
  <si>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</si>
  <si>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</si>
  <si>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</si>
  <si>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本项目所称的“动脉瘤”不含主动脉瘤和颈动脉（体）瘤。</t>
  </si>
  <si>
    <t>013308001390001</t>
  </si>
  <si>
    <t>动脉瘤切除重建费（常规）-儿童（加收）</t>
  </si>
  <si>
    <t>013308001400000</t>
  </si>
  <si>
    <t>动脉瘤切除重建费（复杂）</t>
  </si>
  <si>
    <t>通过手术切除复杂情况下的动脉瘤并进行功能重建。</t>
  </si>
  <si>
    <t>1.本项目所称的“动脉瘤”不含主动脉瘤和颈动脉（体）瘤。
2.本项目所称的“复杂”指：累及分支开口部位动脉瘤、感染及假性动脉瘤。</t>
  </si>
  <si>
    <t>013308001400001</t>
  </si>
  <si>
    <t>动脉瘤切除重建费（复杂）-儿童（加收）</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</si>
  <si>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</si>
  <si>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</si>
  <si>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</si>
  <si>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</si>
  <si>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</si>
  <si>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</si>
  <si>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</si>
  <si>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</si>
  <si>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</si>
  <si>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</si>
  <si>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</si>
  <si>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1.与其他手术同时开展的，本项目按50%计价。
2.本项目中的“次”指：两根及以下血管，多于两根血管可按20%加收。</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</si>
  <si>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</si>
  <si>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</si>
  <si>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</si>
  <si>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</si>
  <si>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</si>
  <si>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</si>
  <si>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</si>
  <si>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</si>
  <si>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</si>
  <si>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</si>
  <si>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</si>
  <si>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</si>
  <si>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</si>
  <si>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</si>
  <si>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</si>
  <si>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</si>
  <si>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</si>
  <si>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</si>
  <si>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</si>
  <si>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</si>
  <si>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</si>
  <si>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</si>
  <si>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</si>
  <si>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</si>
  <si>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</si>
  <si>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</si>
  <si>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</si>
  <si>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</si>
  <si>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</si>
  <si>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</si>
  <si>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</si>
  <si>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</si>
  <si>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</si>
  <si>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</si>
  <si>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</si>
  <si>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</si>
  <si>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</si>
  <si>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</si>
  <si>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</si>
  <si>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</si>
  <si>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</si>
  <si>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</si>
  <si>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</si>
  <si>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</si>
  <si>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</si>
  <si>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</si>
  <si>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</si>
  <si>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</si>
  <si>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</si>
  <si>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</si>
  <si>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</si>
  <si>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</si>
  <si>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</si>
  <si>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</si>
  <si>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</si>
  <si>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</si>
  <si>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</si>
  <si>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</si>
  <si>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</si>
  <si>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</si>
  <si>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</si>
  <si>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</si>
  <si>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</si>
  <si>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</si>
  <si>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</si>
  <si>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</si>
  <si>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</si>
  <si>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</si>
  <si>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</si>
  <si>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</si>
  <si>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</si>
  <si>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</si>
  <si>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</si>
  <si>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</si>
  <si>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</si>
  <si>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</si>
  <si>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</si>
  <si>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</si>
  <si>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</si>
  <si>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</si>
  <si>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</si>
  <si>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</si>
  <si>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</si>
  <si>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</si>
  <si>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</si>
  <si>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</si>
  <si>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</si>
  <si>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</si>
  <si>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</si>
  <si>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</si>
  <si>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</si>
  <si>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</si>
  <si>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</si>
  <si>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</si>
  <si>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</si>
  <si>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</si>
  <si>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</si>
  <si>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</si>
  <si>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</si>
  <si>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</si>
  <si>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</si>
  <si>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</si>
  <si>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</si>
  <si>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</si>
  <si>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</si>
  <si>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</si>
  <si>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</si>
  <si>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</si>
  <si>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</si>
  <si>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</si>
  <si>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</si>
  <si>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</si>
  <si>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</si>
  <si>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</si>
  <si>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</si>
  <si>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</si>
  <si>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</si>
  <si>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</si>
  <si>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</si>
  <si>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</si>
  <si>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</si>
  <si>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</si>
  <si>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</si>
  <si>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</si>
  <si>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</si>
  <si>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</si>
  <si>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</si>
  <si>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</si>
  <si>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</si>
  <si>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</si>
  <si>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</si>
  <si>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</si>
  <si>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</si>
  <si>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</si>
  <si>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</si>
  <si>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</si>
  <si>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</si>
  <si>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</si>
  <si>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</si>
  <si>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</si>
  <si>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</si>
  <si>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</si>
  <si>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</si>
  <si>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</si>
  <si>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</si>
  <si>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</si>
  <si>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</si>
  <si>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</si>
  <si>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</si>
  <si>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</si>
  <si>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</si>
  <si>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</si>
  <si>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</si>
  <si>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</si>
  <si>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</si>
  <si>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</si>
  <si>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</si>
  <si>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</si>
  <si>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</si>
  <si>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</si>
  <si>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</si>
  <si>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</si>
  <si>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</si>
  <si>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</si>
  <si>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</si>
  <si>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</si>
  <si>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</si>
  <si>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</si>
  <si>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</si>
  <si>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</si>
  <si>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</si>
  <si>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</si>
  <si>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</si>
  <si>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</si>
  <si>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</si>
  <si>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</si>
  <si>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</si>
  <si>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</si>
  <si>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</si>
  <si>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</si>
  <si>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</si>
  <si>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</si>
  <si>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</si>
  <si>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</si>
  <si>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</si>
  <si>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</si>
  <si>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</si>
  <si>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</si>
  <si>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</si>
  <si>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</si>
  <si>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</si>
  <si>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</si>
  <si>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</si>
  <si>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</si>
  <si>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</si>
  <si>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</si>
  <si>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</si>
  <si>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</si>
  <si>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</si>
  <si>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</si>
  <si>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</si>
  <si>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</si>
  <si>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</si>
  <si>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</si>
  <si>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</si>
  <si>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同一部位的动脉成形不另行收费。</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</si>
  <si>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</si>
  <si>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</si>
  <si>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</si>
  <si>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</si>
  <si>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</si>
  <si>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</si>
  <si>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</si>
  <si>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</si>
  <si>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</si>
  <si>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</si>
  <si>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</si>
  <si>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</si>
  <si>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</si>
  <si>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</si>
  <si>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</si>
  <si>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行颈动脉内膜剥脱的，按神经系统立项指南“颈动脉内/外膜剥脱费”收取。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</si>
  <si>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</si>
  <si>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</si>
  <si>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</si>
  <si>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</si>
  <si>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</si>
  <si>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</si>
  <si>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</si>
  <si>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</si>
  <si>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</si>
  <si>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</si>
  <si>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</si>
  <si>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</si>
  <si>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</si>
  <si>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</si>
  <si>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</si>
  <si>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</si>
  <si>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</si>
  <si>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</si>
  <si>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</si>
  <si>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</si>
  <si>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</si>
  <si>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</si>
  <si>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</si>
  <si>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</si>
  <si>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</si>
  <si>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</si>
  <si>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</si>
  <si>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</si>
  <si>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</si>
  <si>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</si>
  <si>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</si>
  <si>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</si>
  <si>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</si>
  <si>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</si>
  <si>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</si>
  <si>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</si>
  <si>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</si>
  <si>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</si>
  <si>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</si>
  <si>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</si>
  <si>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</si>
  <si>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</si>
  <si>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</si>
  <si>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</si>
  <si>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</si>
  <si>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</si>
  <si>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</si>
  <si>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</si>
  <si>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</si>
  <si>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</si>
  <si>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</si>
  <si>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</si>
  <si>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</si>
  <si>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</si>
  <si>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</si>
  <si>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</si>
  <si>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</si>
  <si>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</si>
  <si>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</si>
  <si>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</si>
  <si>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</si>
  <si>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</si>
  <si>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</si>
  <si>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</si>
  <si>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</si>
  <si>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</si>
  <si>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</si>
  <si>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</si>
  <si>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</si>
  <si>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</si>
  <si>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</si>
  <si>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</si>
  <si>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</si>
  <si>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</si>
  <si>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013107000110000</t>
  </si>
  <si>
    <t>肢体血管药物封闭费</t>
  </si>
  <si>
    <t>通过穿刺将药物注入曲张血管进行治疗。</t>
  </si>
  <si>
    <t>所定价格涵盖准备、消毒、穿刺、注入药物、处理用物等步骤所需的人力资源和基本物质资源消耗。</t>
  </si>
  <si>
    <t>013309000020000</t>
  </si>
  <si>
    <t>淋巴管瘤切除费（常规）</t>
  </si>
  <si>
    <t>通过手术切除淋巴管瘤。</t>
  </si>
  <si>
    <t>所定价格涵盖手术计划、术区准备、消毒、切开、分离、切除、吻合、处理用物等步骤所需的人力资源和基本物质资源消耗。</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</si>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</sst>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00_ "/>
  </numFmts>
  <fonts count="32">
    <font>
      <sz val="11"/>
      <color theme="1"/>
      <name val="宋体"/>
      <charset val="134"/>
      <scheme val="minor"/>
    </font>
    <font>
      <sz val="20"/>
      <name val="黑体"/>
      <charset val="134"/>
    </font>
    <font>
      <sz val="16"/>
      <name val="黑体"/>
      <charset val="134"/>
    </font>
    <font>
      <sz val="12"/>
      <name val="宋体"/>
      <charset val="134"/>
      <scheme val="minor"/>
    </font>
    <font>
      <sz val="11"/>
      <name val="宋体"/>
      <charset val="134"/>
      <scheme val="minor"/>
    </font>
    <font>
      <sz val="24"/>
      <name val="Times New Roman"/>
      <charset val="134"/>
    </font>
    <font>
      <sz val="24"/>
      <name val="方正小标宋简体"/>
      <charset val="134"/>
    </font>
    <font>
      <b/>
      <sz val="12"/>
      <color theme="1"/>
      <name val="宋体"/>
      <charset val="134"/>
      <scheme val="minor"/>
    </font>
    <font>
      <sz val="12"/>
      <name val="Times New Roman"/>
      <charset val="134"/>
    </font>
    <font>
      <sz val="12"/>
      <name val="宋体"/>
      <charset val="134"/>
    </font>
    <font>
      <strike/>
      <sz val="12"/>
      <name val="宋体"/>
      <charset val="134"/>
      <scheme val="minor"/>
    </font>
    <font>
      <strike/>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4" borderId="8" applyNumberFormat="0" applyAlignment="0" applyProtection="0">
      <alignment vertical="center"/>
    </xf>
    <xf numFmtId="0" fontId="21" fillId="5" borderId="9" applyNumberFormat="0" applyAlignment="0" applyProtection="0">
      <alignment vertical="center"/>
    </xf>
    <xf numFmtId="0" fontId="22" fillId="5" borderId="8" applyNumberFormat="0" applyAlignment="0" applyProtection="0">
      <alignment vertical="center"/>
    </xf>
    <xf numFmtId="0" fontId="23" fillId="6"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xf numFmtId="176" fontId="9" fillId="0" borderId="0">
      <alignment vertical="center"/>
    </xf>
    <xf numFmtId="176" fontId="31" fillId="0" borderId="0">
      <alignment vertical="center"/>
    </xf>
  </cellStyleXfs>
  <cellXfs count="40">
    <xf numFmtId="0" fontId="0" fillId="0" borderId="0" xfId="0">
      <alignment vertical="center"/>
    </xf>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2" borderId="0" xfId="0" applyFont="1" applyFill="1">
      <alignment vertical="center"/>
    </xf>
    <xf numFmtId="0" fontId="3" fillId="2" borderId="0" xfId="49" applyFont="1" applyFill="1">
      <alignment vertical="center"/>
    </xf>
    <xf numFmtId="0" fontId="3" fillId="2" borderId="0" xfId="0" applyFont="1" applyFill="1" applyAlignment="1">
      <alignment vertical="center"/>
    </xf>
    <xf numFmtId="0" fontId="4" fillId="2" borderId="0" xfId="0" applyFont="1" applyFill="1">
      <alignment vertical="center"/>
    </xf>
    <xf numFmtId="0" fontId="4" fillId="2" borderId="0" xfId="0" applyFont="1" applyFill="1" applyAlignment="1">
      <alignment horizontal="center" vertical="center"/>
    </xf>
    <xf numFmtId="0" fontId="2" fillId="2" borderId="0" xfId="0" applyFont="1" applyFill="1">
      <alignment vertical="center"/>
    </xf>
    <xf numFmtId="0" fontId="5" fillId="2" borderId="0" xfId="0" applyFont="1" applyFill="1" applyAlignment="1">
      <alignment horizontal="right" vertical="center"/>
    </xf>
    <xf numFmtId="0" fontId="5" fillId="2" borderId="0" xfId="0" applyFont="1" applyFill="1" applyAlignment="1">
      <alignment horizontal="center" vertical="center"/>
    </xf>
    <xf numFmtId="0" fontId="6" fillId="2" borderId="0" xfId="0" applyFont="1" applyFill="1" applyAlignment="1">
      <alignment horizontal="center" vertical="center"/>
    </xf>
    <xf numFmtId="0" fontId="3" fillId="2" borderId="1" xfId="0" applyFont="1" applyFill="1" applyBorder="1" applyAlignment="1">
      <alignment horizontal="left" vertical="center" wrapText="1"/>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177" fontId="7" fillId="0" borderId="3" xfId="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8" fillId="2" borderId="4" xfId="0" applyFont="1" applyFill="1" applyBorder="1" applyAlignment="1">
      <alignment horizontal="center" vertical="center"/>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3" fillId="2" borderId="1" xfId="0" applyFont="1" applyFill="1" applyBorder="1">
      <alignment vertical="center"/>
    </xf>
    <xf numFmtId="0" fontId="8" fillId="2" borderId="2" xfId="0" applyFont="1" applyFill="1" applyBorder="1" applyAlignment="1">
      <alignment horizontal="center" vertical="center"/>
    </xf>
    <xf numFmtId="0" fontId="10" fillId="2" borderId="1" xfId="0" applyFont="1" applyFill="1" applyBorder="1" applyAlignment="1">
      <alignment vertical="center" wrapText="1"/>
    </xf>
    <xf numFmtId="0" fontId="8" fillId="2" borderId="3" xfId="0" applyFont="1" applyFill="1" applyBorder="1" applyAlignment="1">
      <alignment horizontal="center" vertical="center"/>
    </xf>
    <xf numFmtId="0" fontId="8"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8" fillId="2" borderId="1" xfId="0" applyNumberFormat="1" applyFont="1" applyFill="1" applyBorder="1" applyAlignment="1" applyProtection="1">
      <alignment horizontal="center" vertical="center" wrapText="1"/>
    </xf>
    <xf numFmtId="0" fontId="11" fillId="2" borderId="1" xfId="0" applyFont="1" applyFill="1" applyBorder="1" applyAlignment="1">
      <alignment vertical="center" wrapText="1"/>
    </xf>
    <xf numFmtId="0" fontId="9" fillId="2" borderId="1" xfId="49" applyFont="1" applyFill="1" applyBorder="1" applyAlignment="1">
      <alignment vertical="center" wrapText="1"/>
    </xf>
    <xf numFmtId="0" fontId="9" fillId="2" borderId="1" xfId="49" applyFont="1" applyFill="1" applyBorder="1" applyAlignment="1">
      <alignment horizontal="center" vertical="center" wrapText="1"/>
    </xf>
    <xf numFmtId="0" fontId="9"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176" fontId="9" fillId="2" borderId="1" xfId="50" applyFont="1" applyFill="1" applyBorder="1" applyAlignment="1">
      <alignment vertical="center" wrapText="1"/>
    </xf>
    <xf numFmtId="176" fontId="9" fillId="2" borderId="1" xfId="51" applyFont="1" applyFill="1" applyBorder="1" applyAlignment="1">
      <alignment vertical="center" wrapText="1"/>
    </xf>
    <xf numFmtId="0" fontId="9" fillId="2" borderId="1" xfId="49" applyFont="1" applyFill="1" applyBorder="1" applyAlignment="1">
      <alignment horizontal="left" vertical="center" wrapText="1"/>
    </xf>
    <xf numFmtId="0" fontId="9" fillId="0" borderId="1" xfId="49" applyFont="1" applyFill="1" applyBorder="1" applyAlignment="1">
      <alignment vertical="center" wrapText="1"/>
    </xf>
    <xf numFmtId="0" fontId="9" fillId="2" borderId="1" xfId="49" applyFont="1" applyFill="1" applyBorder="1" applyAlignment="1" applyProtection="1">
      <alignment vertical="center" wrapText="1"/>
      <protection locked="0"/>
    </xf>
    <xf numFmtId="0" fontId="8" fillId="2" borderId="1"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6" xfId="50"/>
    <cellStyle name="常规 28"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243"/>
  <sheetViews>
    <sheetView tabSelected="1" zoomScale="85" zoomScaleNormal="85" workbookViewId="0">
      <selection activeCell="N3" sqref="N3"/>
    </sheetView>
  </sheetViews>
  <sheetFormatPr defaultColWidth="9.025" defaultRowHeight="60" customHeight="1"/>
  <cols>
    <col min="1" max="1" width="7.875" style="6" customWidth="1"/>
    <col min="2" max="2" width="19.3" style="6" customWidth="1"/>
    <col min="3" max="3" width="39.5416666666667" style="6" customWidth="1"/>
    <col min="4" max="4" width="37.8333333333333" style="6" customWidth="1"/>
    <col min="5" max="5" width="50.1083333333333" style="6" customWidth="1"/>
    <col min="6" max="6" width="12.375" style="6" customWidth="1"/>
    <col min="7" max="7" width="26.3583333333333" style="6" customWidth="1"/>
    <col min="8" max="8" width="10.1416666666667" style="7" customWidth="1"/>
    <col min="9" max="11" width="9.375" style="6"/>
    <col min="12" max="16384" width="9.025" style="6"/>
  </cols>
  <sheetData>
    <row r="1" ht="30.75" spans="1:12">
      <c r="A1" s="8" t="s">
        <v>0</v>
      </c>
      <c r="G1" s="9"/>
      <c r="H1" s="10"/>
    </row>
    <row r="2" ht="47" customHeight="1" spans="1:12">
      <c r="A2" s="11" t="s">
        <v>1</v>
      </c>
      <c r="B2" s="11"/>
      <c r="C2" s="11"/>
      <c r="D2" s="11"/>
      <c r="E2" s="11"/>
      <c r="F2" s="11"/>
      <c r="G2" s="11"/>
      <c r="H2" s="11"/>
      <c r="I2" s="11"/>
      <c r="J2" s="11"/>
      <c r="K2" s="11"/>
      <c r="L2" s="11"/>
    </row>
    <row r="3" s="1" customFormat="1" ht="293" customHeight="1" spans="1:12">
      <c r="A3" s="12" t="s">
        <v>2</v>
      </c>
      <c r="B3" s="12"/>
      <c r="C3" s="12"/>
      <c r="D3" s="12"/>
      <c r="E3" s="12"/>
      <c r="F3" s="12"/>
      <c r="G3" s="12"/>
      <c r="H3" s="12"/>
      <c r="I3" s="12"/>
      <c r="J3" s="12"/>
      <c r="K3" s="12"/>
      <c r="L3" s="12"/>
    </row>
    <row r="4" s="2" customFormat="1" ht="20.25" spans="1:12">
      <c r="A4" s="13" t="s">
        <v>3</v>
      </c>
      <c r="B4" s="13" t="s">
        <v>4</v>
      </c>
      <c r="C4" s="13" t="s">
        <v>5</v>
      </c>
      <c r="D4" s="13" t="s">
        <v>6</v>
      </c>
      <c r="E4" s="13" t="s">
        <v>7</v>
      </c>
      <c r="F4" s="13" t="s">
        <v>8</v>
      </c>
      <c r="G4" s="13" t="s">
        <v>9</v>
      </c>
      <c r="H4" s="14" t="s">
        <v>10</v>
      </c>
      <c r="I4" s="15" t="s">
        <v>11</v>
      </c>
      <c r="J4" s="15"/>
      <c r="K4" s="15"/>
      <c r="L4" s="15"/>
    </row>
    <row r="5" s="3" customFormat="1" ht="42.75" spans="1:12">
      <c r="A5" s="13"/>
      <c r="B5" s="13"/>
      <c r="C5" s="13"/>
      <c r="D5" s="13"/>
      <c r="E5" s="13"/>
      <c r="F5" s="13"/>
      <c r="G5" s="13"/>
      <c r="H5" s="14"/>
      <c r="I5" s="16" t="s">
        <v>12</v>
      </c>
      <c r="J5" s="16" t="s">
        <v>13</v>
      </c>
      <c r="K5" s="16" t="s">
        <v>14</v>
      </c>
      <c r="L5" s="16" t="s">
        <v>15</v>
      </c>
    </row>
    <row r="6" s="3" customFormat="1" ht="14.25" spans="1:12">
      <c r="A6" s="13"/>
      <c r="B6" s="13"/>
      <c r="C6" s="13"/>
      <c r="D6" s="13"/>
      <c r="E6" s="13"/>
      <c r="F6" s="13"/>
      <c r="G6" s="13"/>
      <c r="H6" s="14"/>
      <c r="I6" s="16" t="s">
        <v>16</v>
      </c>
      <c r="J6" s="16" t="s">
        <v>17</v>
      </c>
      <c r="K6" s="16" t="s">
        <v>17</v>
      </c>
      <c r="L6" s="16" t="s">
        <v>18</v>
      </c>
    </row>
    <row r="7" s="3" customFormat="1" ht="93" customHeight="1" spans="1:12">
      <c r="A7" s="17">
        <v>1</v>
      </c>
      <c r="B7" s="18" t="s">
        <v>19</v>
      </c>
      <c r="C7" s="19" t="s">
        <v>20</v>
      </c>
      <c r="D7" s="20" t="s">
        <v>21</v>
      </c>
      <c r="E7" s="20" t="s">
        <v>22</v>
      </c>
      <c r="F7" s="19" t="s">
        <v>23</v>
      </c>
      <c r="G7" s="20" t="s">
        <v>24</v>
      </c>
      <c r="H7" s="18">
        <v>1500</v>
      </c>
      <c r="I7" s="21">
        <f>H7*0.78</f>
        <v>1170</v>
      </c>
      <c r="J7" s="21">
        <f>H7*0.87</f>
        <v>1305</v>
      </c>
      <c r="K7" s="21">
        <f>H7*0.87</f>
        <v>1305</v>
      </c>
      <c r="L7" s="21">
        <f>H7*0.9</f>
        <v>1350</v>
      </c>
    </row>
    <row r="8" s="3" customFormat="1" ht="37" customHeight="1" spans="1:12">
      <c r="A8" s="22"/>
      <c r="B8" s="18" t="s">
        <v>25</v>
      </c>
      <c r="C8" s="19" t="s">
        <v>26</v>
      </c>
      <c r="D8" s="20"/>
      <c r="E8" s="20"/>
      <c r="F8" s="19" t="s">
        <v>23</v>
      </c>
      <c r="G8" s="23"/>
      <c r="H8" s="18">
        <v>300</v>
      </c>
      <c r="I8" s="21">
        <f t="shared" ref="I8:I71" si="0">H8*0.78</f>
        <v>234</v>
      </c>
      <c r="J8" s="21">
        <f t="shared" ref="J8:J71" si="1">H8*0.87</f>
        <v>261</v>
      </c>
      <c r="K8" s="21">
        <f t="shared" ref="K8:K71" si="2">H8*0.87</f>
        <v>261</v>
      </c>
      <c r="L8" s="21">
        <f t="shared" ref="L8:L71" si="3">H8*0.9</f>
        <v>270</v>
      </c>
    </row>
    <row r="9" s="3" customFormat="1" ht="64" customHeight="1" spans="1:12">
      <c r="A9" s="22"/>
      <c r="B9" s="18" t="s">
        <v>27</v>
      </c>
      <c r="C9" s="19" t="s">
        <v>28</v>
      </c>
      <c r="D9" s="20"/>
      <c r="E9" s="20"/>
      <c r="F9" s="19" t="s">
        <v>23</v>
      </c>
      <c r="G9" s="20" t="s">
        <v>29</v>
      </c>
      <c r="H9" s="18">
        <v>750</v>
      </c>
      <c r="I9" s="21">
        <f t="shared" si="0"/>
        <v>585</v>
      </c>
      <c r="J9" s="21">
        <f t="shared" si="1"/>
        <v>652.5</v>
      </c>
      <c r="K9" s="21">
        <f t="shared" si="2"/>
        <v>652.5</v>
      </c>
      <c r="L9" s="21">
        <f t="shared" si="3"/>
        <v>675</v>
      </c>
    </row>
    <row r="10" s="3" customFormat="1" ht="37" customHeight="1" spans="1:12">
      <c r="A10" s="24"/>
      <c r="B10" s="18" t="s">
        <v>30</v>
      </c>
      <c r="C10" s="19" t="s">
        <v>31</v>
      </c>
      <c r="D10" s="20"/>
      <c r="E10" s="20"/>
      <c r="F10" s="19" t="s">
        <v>23</v>
      </c>
      <c r="G10" s="23"/>
      <c r="H10" s="18">
        <v>1500</v>
      </c>
      <c r="I10" s="21">
        <f t="shared" si="0"/>
        <v>1170</v>
      </c>
      <c r="J10" s="21">
        <f t="shared" si="1"/>
        <v>1305</v>
      </c>
      <c r="K10" s="21">
        <f t="shared" si="2"/>
        <v>1305</v>
      </c>
      <c r="L10" s="21">
        <f t="shared" si="3"/>
        <v>1350</v>
      </c>
    </row>
    <row r="11" s="3" customFormat="1" ht="130" customHeight="1" spans="1:12">
      <c r="A11" s="25">
        <v>2</v>
      </c>
      <c r="B11" s="18" t="s">
        <v>32</v>
      </c>
      <c r="C11" s="19" t="s">
        <v>33</v>
      </c>
      <c r="D11" s="20" t="s">
        <v>34</v>
      </c>
      <c r="E11" s="20" t="s">
        <v>22</v>
      </c>
      <c r="F11" s="26" t="s">
        <v>23</v>
      </c>
      <c r="G11" s="27"/>
      <c r="H11" s="18">
        <v>1500</v>
      </c>
      <c r="I11" s="21">
        <f t="shared" si="0"/>
        <v>1170</v>
      </c>
      <c r="J11" s="21">
        <f t="shared" si="1"/>
        <v>1305</v>
      </c>
      <c r="K11" s="21">
        <f t="shared" si="2"/>
        <v>1305</v>
      </c>
      <c r="L11" s="21">
        <f t="shared" si="3"/>
        <v>1350</v>
      </c>
    </row>
    <row r="12" s="3" customFormat="1" ht="95" customHeight="1" spans="1:12">
      <c r="A12" s="17">
        <v>3</v>
      </c>
      <c r="B12" s="18" t="s">
        <v>35</v>
      </c>
      <c r="C12" s="19" t="s">
        <v>36</v>
      </c>
      <c r="D12" s="20" t="s">
        <v>37</v>
      </c>
      <c r="E12" s="20" t="s">
        <v>38</v>
      </c>
      <c r="F12" s="19" t="s">
        <v>39</v>
      </c>
      <c r="G12" s="20"/>
      <c r="H12" s="18">
        <v>2360</v>
      </c>
      <c r="I12" s="21">
        <f t="shared" si="0"/>
        <v>1840.8</v>
      </c>
      <c r="J12" s="21">
        <f t="shared" si="1"/>
        <v>2053.2</v>
      </c>
      <c r="K12" s="21">
        <f t="shared" si="2"/>
        <v>2053.2</v>
      </c>
      <c r="L12" s="21">
        <f t="shared" si="3"/>
        <v>2124</v>
      </c>
    </row>
    <row r="13" s="3" customFormat="1" ht="40" customHeight="1" spans="1:12">
      <c r="A13" s="24"/>
      <c r="B13" s="18" t="s">
        <v>40</v>
      </c>
      <c r="C13" s="19" t="s">
        <v>41</v>
      </c>
      <c r="D13" s="20"/>
      <c r="E13" s="20"/>
      <c r="F13" s="19" t="s">
        <v>39</v>
      </c>
      <c r="G13" s="20"/>
      <c r="H13" s="18"/>
      <c r="I13" s="21">
        <f>I12*0.3</f>
        <v>552.24</v>
      </c>
      <c r="J13" s="21">
        <f>J12*0.3</f>
        <v>615.96</v>
      </c>
      <c r="K13" s="21">
        <f>K12*0.3</f>
        <v>615.96</v>
      </c>
      <c r="L13" s="21">
        <f>L12*0.3</f>
        <v>637.2</v>
      </c>
    </row>
    <row r="14" s="3" customFormat="1" ht="92" customHeight="1" spans="1:12">
      <c r="A14" s="17">
        <v>4</v>
      </c>
      <c r="B14" s="18" t="s">
        <v>42</v>
      </c>
      <c r="C14" s="19" t="s">
        <v>43</v>
      </c>
      <c r="D14" s="20" t="s">
        <v>44</v>
      </c>
      <c r="E14" s="20" t="s">
        <v>38</v>
      </c>
      <c r="F14" s="19" t="s">
        <v>39</v>
      </c>
      <c r="G14" s="20"/>
      <c r="H14" s="18">
        <v>2360</v>
      </c>
      <c r="I14" s="21">
        <f t="shared" si="0"/>
        <v>1840.8</v>
      </c>
      <c r="J14" s="21">
        <f t="shared" si="1"/>
        <v>2053.2</v>
      </c>
      <c r="K14" s="21">
        <f t="shared" si="2"/>
        <v>2053.2</v>
      </c>
      <c r="L14" s="21">
        <f t="shared" si="3"/>
        <v>2124</v>
      </c>
    </row>
    <row r="15" s="3" customFormat="1" ht="44" customHeight="1" spans="1:12">
      <c r="A15" s="24"/>
      <c r="B15" s="18" t="s">
        <v>45</v>
      </c>
      <c r="C15" s="19" t="s">
        <v>46</v>
      </c>
      <c r="D15" s="20"/>
      <c r="E15" s="20"/>
      <c r="F15" s="19" t="s">
        <v>39</v>
      </c>
      <c r="G15" s="20"/>
      <c r="H15" s="18"/>
      <c r="I15" s="21">
        <f t="shared" ref="I15:L15" si="4">I14*0.3</f>
        <v>552.24</v>
      </c>
      <c r="J15" s="21">
        <f t="shared" si="4"/>
        <v>615.96</v>
      </c>
      <c r="K15" s="21">
        <f t="shared" si="4"/>
        <v>615.96</v>
      </c>
      <c r="L15" s="21">
        <f t="shared" si="4"/>
        <v>637.2</v>
      </c>
    </row>
    <row r="16" s="3" customFormat="1" ht="89" customHeight="1" spans="1:12">
      <c r="A16" s="17">
        <v>5</v>
      </c>
      <c r="B16" s="18" t="s">
        <v>47</v>
      </c>
      <c r="C16" s="19" t="s">
        <v>48</v>
      </c>
      <c r="D16" s="20" t="s">
        <v>49</v>
      </c>
      <c r="E16" s="20" t="s">
        <v>38</v>
      </c>
      <c r="F16" s="19" t="s">
        <v>39</v>
      </c>
      <c r="G16" s="20"/>
      <c r="H16" s="18">
        <v>2360</v>
      </c>
      <c r="I16" s="21">
        <f t="shared" si="0"/>
        <v>1840.8</v>
      </c>
      <c r="J16" s="21">
        <f t="shared" si="1"/>
        <v>2053.2</v>
      </c>
      <c r="K16" s="21">
        <f t="shared" si="2"/>
        <v>2053.2</v>
      </c>
      <c r="L16" s="21">
        <f t="shared" si="3"/>
        <v>2124</v>
      </c>
    </row>
    <row r="17" s="3" customFormat="1" ht="45" customHeight="1" spans="1:12">
      <c r="A17" s="22"/>
      <c r="B17" s="18" t="s">
        <v>50</v>
      </c>
      <c r="C17" s="19" t="s">
        <v>51</v>
      </c>
      <c r="D17" s="20"/>
      <c r="E17" s="20"/>
      <c r="F17" s="19" t="s">
        <v>39</v>
      </c>
      <c r="G17" s="20"/>
      <c r="H17" s="18"/>
      <c r="I17" s="21">
        <f t="shared" ref="I17:L17" si="5">I16*0.3</f>
        <v>552.24</v>
      </c>
      <c r="J17" s="21">
        <f t="shared" si="5"/>
        <v>615.96</v>
      </c>
      <c r="K17" s="21">
        <f t="shared" si="5"/>
        <v>615.96</v>
      </c>
      <c r="L17" s="21">
        <f t="shared" si="5"/>
        <v>637.2</v>
      </c>
    </row>
    <row r="18" s="3" customFormat="1" ht="40" customHeight="1" spans="1:12">
      <c r="A18" s="24"/>
      <c r="B18" s="18" t="s">
        <v>52</v>
      </c>
      <c r="C18" s="19" t="s">
        <v>53</v>
      </c>
      <c r="D18" s="20"/>
      <c r="E18" s="20"/>
      <c r="F18" s="19" t="s">
        <v>39</v>
      </c>
      <c r="G18" s="20"/>
      <c r="H18" s="28">
        <v>236</v>
      </c>
      <c r="I18" s="21">
        <f t="shared" si="0"/>
        <v>184.08</v>
      </c>
      <c r="J18" s="21">
        <f t="shared" si="1"/>
        <v>205.32</v>
      </c>
      <c r="K18" s="21">
        <f t="shared" si="2"/>
        <v>205.32</v>
      </c>
      <c r="L18" s="21">
        <f t="shared" si="3"/>
        <v>212.4</v>
      </c>
    </row>
    <row r="19" s="3" customFormat="1" ht="71.25" spans="1:12">
      <c r="A19" s="17">
        <v>6</v>
      </c>
      <c r="B19" s="18" t="s">
        <v>54</v>
      </c>
      <c r="C19" s="19" t="s">
        <v>55</v>
      </c>
      <c r="D19" s="20" t="s">
        <v>56</v>
      </c>
      <c r="E19" s="20" t="s">
        <v>38</v>
      </c>
      <c r="F19" s="19" t="s">
        <v>39</v>
      </c>
      <c r="G19" s="20"/>
      <c r="H19" s="18">
        <v>2360</v>
      </c>
      <c r="I19" s="21">
        <f t="shared" si="0"/>
        <v>1840.8</v>
      </c>
      <c r="J19" s="21">
        <f t="shared" si="1"/>
        <v>2053.2</v>
      </c>
      <c r="K19" s="21">
        <f t="shared" si="2"/>
        <v>2053.2</v>
      </c>
      <c r="L19" s="21">
        <f t="shared" si="3"/>
        <v>2124</v>
      </c>
    </row>
    <row r="20" s="3" customFormat="1" ht="44" customHeight="1" spans="1:12">
      <c r="A20" s="24"/>
      <c r="B20" s="18" t="s">
        <v>57</v>
      </c>
      <c r="C20" s="19" t="s">
        <v>58</v>
      </c>
      <c r="D20" s="20"/>
      <c r="E20" s="20"/>
      <c r="F20" s="19" t="s">
        <v>39</v>
      </c>
      <c r="G20" s="20"/>
      <c r="H20" s="18"/>
      <c r="I20" s="21">
        <f t="shared" ref="I20:L20" si="6">I19*0.3</f>
        <v>552.24</v>
      </c>
      <c r="J20" s="21">
        <f t="shared" si="6"/>
        <v>615.96</v>
      </c>
      <c r="K20" s="21">
        <f t="shared" si="6"/>
        <v>615.96</v>
      </c>
      <c r="L20" s="21">
        <f t="shared" si="6"/>
        <v>637.2</v>
      </c>
    </row>
    <row r="21" s="3" customFormat="1" ht="71.25" spans="1:12">
      <c r="A21" s="17">
        <v>7</v>
      </c>
      <c r="B21" s="18" t="s">
        <v>59</v>
      </c>
      <c r="C21" s="19" t="s">
        <v>60</v>
      </c>
      <c r="D21" s="20" t="s">
        <v>61</v>
      </c>
      <c r="E21" s="20" t="s">
        <v>38</v>
      </c>
      <c r="F21" s="19" t="s">
        <v>39</v>
      </c>
      <c r="G21" s="20"/>
      <c r="H21" s="18">
        <v>2860</v>
      </c>
      <c r="I21" s="21">
        <f t="shared" si="0"/>
        <v>2230.8</v>
      </c>
      <c r="J21" s="21">
        <f t="shared" si="1"/>
        <v>2488.2</v>
      </c>
      <c r="K21" s="21">
        <f t="shared" si="2"/>
        <v>2488.2</v>
      </c>
      <c r="L21" s="21">
        <f t="shared" si="3"/>
        <v>2574</v>
      </c>
    </row>
    <row r="22" s="3" customFormat="1" ht="15.75" spans="1:12">
      <c r="A22" s="24"/>
      <c r="B22" s="18" t="s">
        <v>62</v>
      </c>
      <c r="C22" s="19" t="s">
        <v>63</v>
      </c>
      <c r="D22" s="20"/>
      <c r="E22" s="20"/>
      <c r="F22" s="19" t="s">
        <v>39</v>
      </c>
      <c r="G22" s="20"/>
      <c r="H22" s="18"/>
      <c r="I22" s="21">
        <f t="shared" ref="I22:L22" si="7">I21*0.3</f>
        <v>669.24</v>
      </c>
      <c r="J22" s="21">
        <f t="shared" si="7"/>
        <v>746.46</v>
      </c>
      <c r="K22" s="21">
        <f t="shared" si="7"/>
        <v>746.46</v>
      </c>
      <c r="L22" s="21">
        <f t="shared" si="7"/>
        <v>772.2</v>
      </c>
    </row>
    <row r="23" s="3" customFormat="1" ht="71.25" spans="1:12">
      <c r="A23" s="17">
        <v>8</v>
      </c>
      <c r="B23" s="18" t="s">
        <v>64</v>
      </c>
      <c r="C23" s="19" t="s">
        <v>65</v>
      </c>
      <c r="D23" s="20" t="s">
        <v>66</v>
      </c>
      <c r="E23" s="20" t="s">
        <v>38</v>
      </c>
      <c r="F23" s="19" t="s">
        <v>39</v>
      </c>
      <c r="G23" s="20"/>
      <c r="H23" s="18">
        <v>2860</v>
      </c>
      <c r="I23" s="21">
        <f t="shared" si="0"/>
        <v>2230.8</v>
      </c>
      <c r="J23" s="21">
        <f t="shared" si="1"/>
        <v>2488.2</v>
      </c>
      <c r="K23" s="21">
        <f t="shared" si="2"/>
        <v>2488.2</v>
      </c>
      <c r="L23" s="21">
        <f t="shared" si="3"/>
        <v>2574</v>
      </c>
    </row>
    <row r="24" s="3" customFormat="1" ht="28.5" spans="1:12">
      <c r="A24" s="24"/>
      <c r="B24" s="18" t="s">
        <v>67</v>
      </c>
      <c r="C24" s="19" t="s">
        <v>68</v>
      </c>
      <c r="D24" s="20"/>
      <c r="E24" s="20"/>
      <c r="F24" s="19" t="s">
        <v>39</v>
      </c>
      <c r="G24" s="20"/>
      <c r="H24" s="18"/>
      <c r="I24" s="21">
        <f t="shared" ref="I24:L24" si="8">I23*0.3</f>
        <v>669.24</v>
      </c>
      <c r="J24" s="21">
        <f t="shared" si="8"/>
        <v>746.46</v>
      </c>
      <c r="K24" s="21">
        <f t="shared" si="8"/>
        <v>746.46</v>
      </c>
      <c r="L24" s="21">
        <f t="shared" si="8"/>
        <v>772.2</v>
      </c>
    </row>
    <row r="25" s="3" customFormat="1" ht="71.25" spans="1:12">
      <c r="A25" s="17">
        <v>9</v>
      </c>
      <c r="B25" s="18" t="s">
        <v>69</v>
      </c>
      <c r="C25" s="19" t="s">
        <v>70</v>
      </c>
      <c r="D25" s="20" t="s">
        <v>71</v>
      </c>
      <c r="E25" s="20" t="s">
        <v>38</v>
      </c>
      <c r="F25" s="19" t="s">
        <v>39</v>
      </c>
      <c r="G25" s="20"/>
      <c r="H25" s="18">
        <v>2860</v>
      </c>
      <c r="I25" s="21">
        <f t="shared" si="0"/>
        <v>2230.8</v>
      </c>
      <c r="J25" s="21">
        <f t="shared" si="1"/>
        <v>2488.2</v>
      </c>
      <c r="K25" s="21">
        <f t="shared" si="2"/>
        <v>2488.2</v>
      </c>
      <c r="L25" s="21">
        <f t="shared" si="3"/>
        <v>2574</v>
      </c>
    </row>
    <row r="26" s="3" customFormat="1" ht="28.5" spans="1:12">
      <c r="A26" s="24"/>
      <c r="B26" s="18" t="s">
        <v>72</v>
      </c>
      <c r="C26" s="19" t="s">
        <v>73</v>
      </c>
      <c r="D26" s="20"/>
      <c r="E26" s="20"/>
      <c r="F26" s="19" t="s">
        <v>39</v>
      </c>
      <c r="G26" s="20"/>
      <c r="H26" s="18"/>
      <c r="I26" s="21">
        <f t="shared" ref="I26:L26" si="9">I25*0.3</f>
        <v>669.24</v>
      </c>
      <c r="J26" s="21">
        <f t="shared" si="9"/>
        <v>746.46</v>
      </c>
      <c r="K26" s="21">
        <f t="shared" si="9"/>
        <v>746.46</v>
      </c>
      <c r="L26" s="21">
        <f t="shared" si="9"/>
        <v>772.2</v>
      </c>
    </row>
    <row r="27" s="3" customFormat="1" ht="71.25" spans="1:12">
      <c r="A27" s="17">
        <v>10</v>
      </c>
      <c r="B27" s="18" t="s">
        <v>74</v>
      </c>
      <c r="C27" s="19" t="s">
        <v>75</v>
      </c>
      <c r="D27" s="20" t="s">
        <v>76</v>
      </c>
      <c r="E27" s="20" t="s">
        <v>38</v>
      </c>
      <c r="F27" s="19" t="s">
        <v>39</v>
      </c>
      <c r="G27" s="20"/>
      <c r="H27" s="18">
        <v>2860</v>
      </c>
      <c r="I27" s="21">
        <f t="shared" si="0"/>
        <v>2230.8</v>
      </c>
      <c r="J27" s="21">
        <f t="shared" si="1"/>
        <v>2488.2</v>
      </c>
      <c r="K27" s="21">
        <f t="shared" si="2"/>
        <v>2488.2</v>
      </c>
      <c r="L27" s="21">
        <f t="shared" si="3"/>
        <v>2574</v>
      </c>
    </row>
    <row r="28" s="3" customFormat="1" ht="28.5" spans="1:12">
      <c r="A28" s="24"/>
      <c r="B28" s="18" t="s">
        <v>77</v>
      </c>
      <c r="C28" s="19" t="s">
        <v>78</v>
      </c>
      <c r="D28" s="20"/>
      <c r="E28" s="20"/>
      <c r="F28" s="19" t="s">
        <v>39</v>
      </c>
      <c r="G28" s="20"/>
      <c r="H28" s="18"/>
      <c r="I28" s="21">
        <f t="shared" ref="I28:L28" si="10">I27*0.3</f>
        <v>669.24</v>
      </c>
      <c r="J28" s="21">
        <f t="shared" si="10"/>
        <v>746.46</v>
      </c>
      <c r="K28" s="21">
        <f t="shared" si="10"/>
        <v>746.46</v>
      </c>
      <c r="L28" s="21">
        <f t="shared" si="10"/>
        <v>772.2</v>
      </c>
    </row>
    <row r="29" s="3" customFormat="1" ht="71.25" spans="1:12">
      <c r="A29" s="17">
        <v>11</v>
      </c>
      <c r="B29" s="18" t="s">
        <v>79</v>
      </c>
      <c r="C29" s="19" t="s">
        <v>80</v>
      </c>
      <c r="D29" s="20" t="s">
        <v>81</v>
      </c>
      <c r="E29" s="20" t="s">
        <v>82</v>
      </c>
      <c r="F29" s="19" t="s">
        <v>39</v>
      </c>
      <c r="G29" s="20" t="s">
        <v>83</v>
      </c>
      <c r="H29" s="18">
        <v>4469</v>
      </c>
      <c r="I29" s="21">
        <f t="shared" si="0"/>
        <v>3485.82</v>
      </c>
      <c r="J29" s="21">
        <f t="shared" si="1"/>
        <v>3888.03</v>
      </c>
      <c r="K29" s="21">
        <f t="shared" si="2"/>
        <v>3888.03</v>
      </c>
      <c r="L29" s="21">
        <f t="shared" si="3"/>
        <v>4022.1</v>
      </c>
    </row>
    <row r="30" s="3" customFormat="1" ht="15.75" spans="1:12">
      <c r="A30" s="24"/>
      <c r="B30" s="18" t="s">
        <v>84</v>
      </c>
      <c r="C30" s="19" t="s">
        <v>85</v>
      </c>
      <c r="D30" s="20"/>
      <c r="E30" s="20"/>
      <c r="F30" s="19" t="s">
        <v>39</v>
      </c>
      <c r="G30" s="20"/>
      <c r="H30" s="18"/>
      <c r="I30" s="21">
        <f t="shared" ref="I30:L30" si="11">I29*0.3</f>
        <v>1045.746</v>
      </c>
      <c r="J30" s="21">
        <f t="shared" si="11"/>
        <v>1166.409</v>
      </c>
      <c r="K30" s="21">
        <f t="shared" si="11"/>
        <v>1166.409</v>
      </c>
      <c r="L30" s="21">
        <f t="shared" si="11"/>
        <v>1206.63</v>
      </c>
    </row>
    <row r="31" s="3" customFormat="1" ht="71.25" spans="1:12">
      <c r="A31" s="17">
        <v>12</v>
      </c>
      <c r="B31" s="18" t="s">
        <v>86</v>
      </c>
      <c r="C31" s="19" t="s">
        <v>87</v>
      </c>
      <c r="D31" s="20" t="s">
        <v>88</v>
      </c>
      <c r="E31" s="20" t="s">
        <v>82</v>
      </c>
      <c r="F31" s="19" t="s">
        <v>39</v>
      </c>
      <c r="G31" s="20" t="s">
        <v>83</v>
      </c>
      <c r="H31" s="18">
        <v>3120</v>
      </c>
      <c r="I31" s="21">
        <f t="shared" si="0"/>
        <v>2433.6</v>
      </c>
      <c r="J31" s="21">
        <f t="shared" si="1"/>
        <v>2714.4</v>
      </c>
      <c r="K31" s="21">
        <f t="shared" si="2"/>
        <v>2714.4</v>
      </c>
      <c r="L31" s="21">
        <f t="shared" si="3"/>
        <v>2808</v>
      </c>
    </row>
    <row r="32" s="3" customFormat="1" ht="28.5" spans="1:12">
      <c r="A32" s="24"/>
      <c r="B32" s="18" t="s">
        <v>89</v>
      </c>
      <c r="C32" s="19" t="s">
        <v>90</v>
      </c>
      <c r="D32" s="20"/>
      <c r="E32" s="20"/>
      <c r="F32" s="19" t="s">
        <v>39</v>
      </c>
      <c r="G32" s="20"/>
      <c r="H32" s="18"/>
      <c r="I32" s="21">
        <f t="shared" ref="I32:L32" si="12">I31*0.3</f>
        <v>730.08</v>
      </c>
      <c r="J32" s="21">
        <f t="shared" si="12"/>
        <v>814.32</v>
      </c>
      <c r="K32" s="21">
        <f t="shared" si="12"/>
        <v>814.32</v>
      </c>
      <c r="L32" s="21">
        <f t="shared" si="12"/>
        <v>842.4</v>
      </c>
    </row>
    <row r="33" s="3" customFormat="1" ht="71.25" spans="1:12">
      <c r="A33" s="17">
        <v>13</v>
      </c>
      <c r="B33" s="18" t="s">
        <v>91</v>
      </c>
      <c r="C33" s="19" t="s">
        <v>92</v>
      </c>
      <c r="D33" s="20" t="s">
        <v>93</v>
      </c>
      <c r="E33" s="20" t="s">
        <v>82</v>
      </c>
      <c r="F33" s="19" t="s">
        <v>39</v>
      </c>
      <c r="G33" s="20" t="s">
        <v>83</v>
      </c>
      <c r="H33" s="18">
        <v>2964</v>
      </c>
      <c r="I33" s="21">
        <f t="shared" si="0"/>
        <v>2311.92</v>
      </c>
      <c r="J33" s="21">
        <f t="shared" si="1"/>
        <v>2578.68</v>
      </c>
      <c r="K33" s="21">
        <f t="shared" si="2"/>
        <v>2578.68</v>
      </c>
      <c r="L33" s="21">
        <f t="shared" si="3"/>
        <v>2667.6</v>
      </c>
    </row>
    <row r="34" s="3" customFormat="1" ht="28.5" spans="1:12">
      <c r="A34" s="24"/>
      <c r="B34" s="18" t="s">
        <v>94</v>
      </c>
      <c r="C34" s="19" t="s">
        <v>95</v>
      </c>
      <c r="D34" s="20"/>
      <c r="E34" s="20"/>
      <c r="F34" s="19" t="s">
        <v>39</v>
      </c>
      <c r="G34" s="20"/>
      <c r="H34" s="18"/>
      <c r="I34" s="21">
        <f t="shared" ref="I34:L34" si="13">I33*0.3</f>
        <v>693.576</v>
      </c>
      <c r="J34" s="21">
        <f t="shared" si="13"/>
        <v>773.604</v>
      </c>
      <c r="K34" s="21">
        <f t="shared" si="13"/>
        <v>773.604</v>
      </c>
      <c r="L34" s="21">
        <f t="shared" si="13"/>
        <v>800.28</v>
      </c>
    </row>
    <row r="35" s="3" customFormat="1" ht="71.25" spans="1:12">
      <c r="A35" s="17">
        <v>14</v>
      </c>
      <c r="B35" s="18" t="s">
        <v>96</v>
      </c>
      <c r="C35" s="19" t="s">
        <v>97</v>
      </c>
      <c r="D35" s="20" t="s">
        <v>98</v>
      </c>
      <c r="E35" s="20" t="s">
        <v>82</v>
      </c>
      <c r="F35" s="19" t="s">
        <v>39</v>
      </c>
      <c r="G35" s="20" t="s">
        <v>83</v>
      </c>
      <c r="H35" s="18">
        <v>2964</v>
      </c>
      <c r="I35" s="21">
        <f t="shared" si="0"/>
        <v>2311.92</v>
      </c>
      <c r="J35" s="21">
        <f t="shared" si="1"/>
        <v>2578.68</v>
      </c>
      <c r="K35" s="21">
        <f t="shared" si="2"/>
        <v>2578.68</v>
      </c>
      <c r="L35" s="21">
        <f t="shared" si="3"/>
        <v>2667.6</v>
      </c>
    </row>
    <row r="36" s="3" customFormat="1" ht="28.5" spans="1:12">
      <c r="A36" s="24"/>
      <c r="B36" s="18" t="s">
        <v>99</v>
      </c>
      <c r="C36" s="19" t="s">
        <v>100</v>
      </c>
      <c r="D36" s="20"/>
      <c r="E36" s="20"/>
      <c r="F36" s="19" t="s">
        <v>39</v>
      </c>
      <c r="G36" s="20"/>
      <c r="H36" s="18"/>
      <c r="I36" s="21">
        <f t="shared" ref="I36:L36" si="14">I35*0.3</f>
        <v>693.576</v>
      </c>
      <c r="J36" s="21">
        <f t="shared" si="14"/>
        <v>773.604</v>
      </c>
      <c r="K36" s="21">
        <f t="shared" si="14"/>
        <v>773.604</v>
      </c>
      <c r="L36" s="21">
        <f t="shared" si="14"/>
        <v>800.28</v>
      </c>
    </row>
    <row r="37" s="3" customFormat="1" ht="71.25" spans="1:12">
      <c r="A37" s="17">
        <v>15</v>
      </c>
      <c r="B37" s="18" t="s">
        <v>101</v>
      </c>
      <c r="C37" s="19" t="s">
        <v>102</v>
      </c>
      <c r="D37" s="20" t="s">
        <v>103</v>
      </c>
      <c r="E37" s="20" t="s">
        <v>104</v>
      </c>
      <c r="F37" s="19" t="s">
        <v>23</v>
      </c>
      <c r="G37" s="20" t="s">
        <v>83</v>
      </c>
      <c r="H37" s="18">
        <v>5198</v>
      </c>
      <c r="I37" s="21">
        <f t="shared" si="0"/>
        <v>4054.44</v>
      </c>
      <c r="J37" s="21">
        <f t="shared" si="1"/>
        <v>4522.26</v>
      </c>
      <c r="K37" s="21">
        <f t="shared" si="2"/>
        <v>4522.26</v>
      </c>
      <c r="L37" s="21">
        <f t="shared" si="3"/>
        <v>4678.2</v>
      </c>
    </row>
    <row r="38" s="3" customFormat="1" ht="28.5" spans="1:12">
      <c r="A38" s="24"/>
      <c r="B38" s="18" t="s">
        <v>105</v>
      </c>
      <c r="C38" s="19" t="s">
        <v>106</v>
      </c>
      <c r="D38" s="20"/>
      <c r="E38" s="20"/>
      <c r="F38" s="19" t="s">
        <v>23</v>
      </c>
      <c r="G38" s="20"/>
      <c r="H38" s="18"/>
      <c r="I38" s="21">
        <f t="shared" ref="I38:L38" si="15">I37*0.3</f>
        <v>1216.332</v>
      </c>
      <c r="J38" s="21">
        <f t="shared" si="15"/>
        <v>1356.678</v>
      </c>
      <c r="K38" s="21">
        <f t="shared" si="15"/>
        <v>1356.678</v>
      </c>
      <c r="L38" s="21">
        <f t="shared" si="15"/>
        <v>1403.46</v>
      </c>
    </row>
    <row r="39" s="3" customFormat="1" ht="71.25" spans="1:12">
      <c r="A39" s="17">
        <v>16</v>
      </c>
      <c r="B39" s="18" t="s">
        <v>107</v>
      </c>
      <c r="C39" s="19" t="s">
        <v>108</v>
      </c>
      <c r="D39" s="20" t="s">
        <v>109</v>
      </c>
      <c r="E39" s="20" t="s">
        <v>82</v>
      </c>
      <c r="F39" s="19" t="s">
        <v>39</v>
      </c>
      <c r="G39" s="20" t="s">
        <v>83</v>
      </c>
      <c r="H39" s="18">
        <v>3200</v>
      </c>
      <c r="I39" s="21">
        <f t="shared" si="0"/>
        <v>2496</v>
      </c>
      <c r="J39" s="21">
        <f t="shared" si="1"/>
        <v>2784</v>
      </c>
      <c r="K39" s="21">
        <f t="shared" si="2"/>
        <v>2784</v>
      </c>
      <c r="L39" s="21">
        <f t="shared" si="3"/>
        <v>2880</v>
      </c>
    </row>
    <row r="40" s="3" customFormat="1" ht="34" customHeight="1" spans="1:12">
      <c r="A40" s="24"/>
      <c r="B40" s="18" t="s">
        <v>110</v>
      </c>
      <c r="C40" s="19" t="s">
        <v>111</v>
      </c>
      <c r="D40" s="20"/>
      <c r="E40" s="20"/>
      <c r="F40" s="19" t="s">
        <v>39</v>
      </c>
      <c r="G40" s="20"/>
      <c r="H40" s="18"/>
      <c r="I40" s="21">
        <f t="shared" ref="I40:L40" si="16">I39*0.3</f>
        <v>748.8</v>
      </c>
      <c r="J40" s="21">
        <f t="shared" si="16"/>
        <v>835.2</v>
      </c>
      <c r="K40" s="21">
        <f t="shared" si="16"/>
        <v>835.2</v>
      </c>
      <c r="L40" s="21">
        <f t="shared" si="16"/>
        <v>864</v>
      </c>
    </row>
    <row r="41" s="3" customFormat="1" ht="71.25" spans="1:12">
      <c r="A41" s="17">
        <v>17</v>
      </c>
      <c r="B41" s="18" t="s">
        <v>112</v>
      </c>
      <c r="C41" s="19" t="s">
        <v>113</v>
      </c>
      <c r="D41" s="20" t="s">
        <v>114</v>
      </c>
      <c r="E41" s="20" t="s">
        <v>82</v>
      </c>
      <c r="F41" s="19" t="s">
        <v>39</v>
      </c>
      <c r="G41" s="20" t="s">
        <v>83</v>
      </c>
      <c r="H41" s="18">
        <v>3200</v>
      </c>
      <c r="I41" s="21">
        <f t="shared" si="0"/>
        <v>2496</v>
      </c>
      <c r="J41" s="21">
        <f t="shared" si="1"/>
        <v>2784</v>
      </c>
      <c r="K41" s="21">
        <f t="shared" si="2"/>
        <v>2784</v>
      </c>
      <c r="L41" s="21">
        <f t="shared" si="3"/>
        <v>2880</v>
      </c>
    </row>
    <row r="42" s="3" customFormat="1" ht="47" customHeight="1" spans="1:12">
      <c r="A42" s="24"/>
      <c r="B42" s="18" t="s">
        <v>115</v>
      </c>
      <c r="C42" s="19" t="s">
        <v>116</v>
      </c>
      <c r="D42" s="20"/>
      <c r="E42" s="20"/>
      <c r="F42" s="19" t="s">
        <v>39</v>
      </c>
      <c r="G42" s="20"/>
      <c r="H42" s="18"/>
      <c r="I42" s="21">
        <f t="shared" ref="I42:L42" si="17">I41*0.3</f>
        <v>748.8</v>
      </c>
      <c r="J42" s="21">
        <f t="shared" si="17"/>
        <v>835.2</v>
      </c>
      <c r="K42" s="21">
        <f t="shared" si="17"/>
        <v>835.2</v>
      </c>
      <c r="L42" s="21">
        <f t="shared" si="17"/>
        <v>864</v>
      </c>
    </row>
    <row r="43" s="3" customFormat="1" ht="71.25" spans="1:12">
      <c r="A43" s="17">
        <v>18</v>
      </c>
      <c r="B43" s="18" t="s">
        <v>117</v>
      </c>
      <c r="C43" s="19" t="s">
        <v>118</v>
      </c>
      <c r="D43" s="20" t="s">
        <v>119</v>
      </c>
      <c r="E43" s="20" t="s">
        <v>82</v>
      </c>
      <c r="F43" s="19" t="s">
        <v>39</v>
      </c>
      <c r="G43" s="20" t="s">
        <v>83</v>
      </c>
      <c r="H43" s="18">
        <v>3200</v>
      </c>
      <c r="I43" s="21">
        <f t="shared" si="0"/>
        <v>2496</v>
      </c>
      <c r="J43" s="21">
        <f t="shared" si="1"/>
        <v>2784</v>
      </c>
      <c r="K43" s="21">
        <f t="shared" si="2"/>
        <v>2784</v>
      </c>
      <c r="L43" s="21">
        <f t="shared" si="3"/>
        <v>2880</v>
      </c>
    </row>
    <row r="44" s="3" customFormat="1" ht="49" customHeight="1" spans="1:12">
      <c r="A44" s="24"/>
      <c r="B44" s="18" t="s">
        <v>120</v>
      </c>
      <c r="C44" s="19" t="s">
        <v>121</v>
      </c>
      <c r="D44" s="20"/>
      <c r="E44" s="20"/>
      <c r="F44" s="19" t="s">
        <v>39</v>
      </c>
      <c r="G44" s="20"/>
      <c r="H44" s="18"/>
      <c r="I44" s="21">
        <f t="shared" ref="I44:L44" si="18">I43*0.3</f>
        <v>748.8</v>
      </c>
      <c r="J44" s="21">
        <f t="shared" si="18"/>
        <v>835.2</v>
      </c>
      <c r="K44" s="21">
        <f t="shared" si="18"/>
        <v>835.2</v>
      </c>
      <c r="L44" s="21">
        <f t="shared" si="18"/>
        <v>864</v>
      </c>
    </row>
    <row r="45" s="3" customFormat="1" ht="71.25" spans="1:12">
      <c r="A45" s="17">
        <v>19</v>
      </c>
      <c r="B45" s="18" t="s">
        <v>122</v>
      </c>
      <c r="C45" s="19" t="s">
        <v>123</v>
      </c>
      <c r="D45" s="20" t="s">
        <v>124</v>
      </c>
      <c r="E45" s="20" t="s">
        <v>82</v>
      </c>
      <c r="F45" s="19" t="s">
        <v>39</v>
      </c>
      <c r="G45" s="20" t="s">
        <v>83</v>
      </c>
      <c r="H45" s="18">
        <v>3200</v>
      </c>
      <c r="I45" s="21">
        <f t="shared" si="0"/>
        <v>2496</v>
      </c>
      <c r="J45" s="21">
        <f t="shared" si="1"/>
        <v>2784</v>
      </c>
      <c r="K45" s="21">
        <f t="shared" si="2"/>
        <v>2784</v>
      </c>
      <c r="L45" s="21">
        <f t="shared" si="3"/>
        <v>2880</v>
      </c>
    </row>
    <row r="46" s="3" customFormat="1" ht="48" customHeight="1" spans="1:12">
      <c r="A46" s="24"/>
      <c r="B46" s="18" t="s">
        <v>125</v>
      </c>
      <c r="C46" s="19" t="s">
        <v>126</v>
      </c>
      <c r="D46" s="20"/>
      <c r="E46" s="20"/>
      <c r="F46" s="19" t="s">
        <v>39</v>
      </c>
      <c r="G46" s="20"/>
      <c r="H46" s="18"/>
      <c r="I46" s="21">
        <f t="shared" ref="I46:L46" si="19">I45*0.3</f>
        <v>748.8</v>
      </c>
      <c r="J46" s="21">
        <f t="shared" si="19"/>
        <v>835.2</v>
      </c>
      <c r="K46" s="21">
        <f t="shared" si="19"/>
        <v>835.2</v>
      </c>
      <c r="L46" s="21">
        <f t="shared" si="19"/>
        <v>864</v>
      </c>
    </row>
    <row r="47" s="3" customFormat="1" ht="57" spans="1:12">
      <c r="A47" s="17">
        <v>20</v>
      </c>
      <c r="B47" s="18" t="s">
        <v>127</v>
      </c>
      <c r="C47" s="19" t="s">
        <v>128</v>
      </c>
      <c r="D47" s="20" t="s">
        <v>129</v>
      </c>
      <c r="E47" s="20" t="s">
        <v>130</v>
      </c>
      <c r="F47" s="19" t="s">
        <v>39</v>
      </c>
      <c r="G47" s="20"/>
      <c r="H47" s="18">
        <v>3016</v>
      </c>
      <c r="I47" s="21">
        <f t="shared" si="0"/>
        <v>2352.48</v>
      </c>
      <c r="J47" s="21">
        <f t="shared" si="1"/>
        <v>2623.92</v>
      </c>
      <c r="K47" s="21">
        <f t="shared" si="2"/>
        <v>2623.92</v>
      </c>
      <c r="L47" s="21">
        <f t="shared" si="3"/>
        <v>2714.4</v>
      </c>
    </row>
    <row r="48" s="3" customFormat="1" ht="39" customHeight="1" spans="1:12">
      <c r="A48" s="24"/>
      <c r="B48" s="18" t="s">
        <v>131</v>
      </c>
      <c r="C48" s="19" t="s">
        <v>132</v>
      </c>
      <c r="D48" s="20"/>
      <c r="E48" s="20"/>
      <c r="F48" s="19" t="s">
        <v>39</v>
      </c>
      <c r="G48" s="20"/>
      <c r="H48" s="18"/>
      <c r="I48" s="21">
        <f t="shared" ref="I48:L48" si="20">I47*0.3</f>
        <v>705.744</v>
      </c>
      <c r="J48" s="21">
        <f t="shared" si="20"/>
        <v>787.176</v>
      </c>
      <c r="K48" s="21">
        <f t="shared" si="20"/>
        <v>787.176</v>
      </c>
      <c r="L48" s="21">
        <f t="shared" si="20"/>
        <v>814.32</v>
      </c>
    </row>
    <row r="49" s="3" customFormat="1" ht="57" spans="1:12">
      <c r="A49" s="17">
        <v>21</v>
      </c>
      <c r="B49" s="18" t="s">
        <v>133</v>
      </c>
      <c r="C49" s="19" t="s">
        <v>134</v>
      </c>
      <c r="D49" s="20" t="s">
        <v>135</v>
      </c>
      <c r="E49" s="20" t="s">
        <v>130</v>
      </c>
      <c r="F49" s="19" t="s">
        <v>39</v>
      </c>
      <c r="G49" s="20"/>
      <c r="H49" s="18">
        <v>3016</v>
      </c>
      <c r="I49" s="21">
        <f t="shared" si="0"/>
        <v>2352.48</v>
      </c>
      <c r="J49" s="21">
        <f t="shared" si="1"/>
        <v>2623.92</v>
      </c>
      <c r="K49" s="21">
        <f t="shared" si="2"/>
        <v>2623.92</v>
      </c>
      <c r="L49" s="21">
        <f t="shared" si="3"/>
        <v>2714.4</v>
      </c>
    </row>
    <row r="50" s="3" customFormat="1" ht="46" customHeight="1" spans="1:12">
      <c r="A50" s="24"/>
      <c r="B50" s="18" t="s">
        <v>136</v>
      </c>
      <c r="C50" s="19" t="s">
        <v>137</v>
      </c>
      <c r="D50" s="20"/>
      <c r="E50" s="20"/>
      <c r="F50" s="19" t="s">
        <v>39</v>
      </c>
      <c r="G50" s="20"/>
      <c r="H50" s="18"/>
      <c r="I50" s="21">
        <f t="shared" ref="I50:L50" si="21">I49*0.3</f>
        <v>705.744</v>
      </c>
      <c r="J50" s="21">
        <f t="shared" si="21"/>
        <v>787.176</v>
      </c>
      <c r="K50" s="21">
        <f t="shared" si="21"/>
        <v>787.176</v>
      </c>
      <c r="L50" s="21">
        <f t="shared" si="21"/>
        <v>814.32</v>
      </c>
    </row>
    <row r="51" s="3" customFormat="1" ht="57" spans="1:12">
      <c r="A51" s="17">
        <v>22</v>
      </c>
      <c r="B51" s="18" t="s">
        <v>138</v>
      </c>
      <c r="C51" s="19" t="s">
        <v>139</v>
      </c>
      <c r="D51" s="20" t="s">
        <v>140</v>
      </c>
      <c r="E51" s="20" t="s">
        <v>130</v>
      </c>
      <c r="F51" s="19" t="s">
        <v>39</v>
      </c>
      <c r="G51" s="20"/>
      <c r="H51" s="18">
        <v>3016</v>
      </c>
      <c r="I51" s="21">
        <f t="shared" si="0"/>
        <v>2352.48</v>
      </c>
      <c r="J51" s="21">
        <f t="shared" si="1"/>
        <v>2623.92</v>
      </c>
      <c r="K51" s="21">
        <f t="shared" si="2"/>
        <v>2623.92</v>
      </c>
      <c r="L51" s="21">
        <f t="shared" si="3"/>
        <v>2714.4</v>
      </c>
    </row>
    <row r="52" s="3" customFormat="1" ht="47" customHeight="1" spans="1:12">
      <c r="A52" s="24"/>
      <c r="B52" s="18" t="s">
        <v>141</v>
      </c>
      <c r="C52" s="19" t="s">
        <v>142</v>
      </c>
      <c r="D52" s="20"/>
      <c r="E52" s="20"/>
      <c r="F52" s="19" t="s">
        <v>39</v>
      </c>
      <c r="G52" s="20"/>
      <c r="H52" s="18"/>
      <c r="I52" s="21">
        <f t="shared" ref="I52:L52" si="22">I51*0.3</f>
        <v>705.744</v>
      </c>
      <c r="J52" s="21">
        <f t="shared" si="22"/>
        <v>787.176</v>
      </c>
      <c r="K52" s="21">
        <f t="shared" si="22"/>
        <v>787.176</v>
      </c>
      <c r="L52" s="21">
        <f t="shared" si="22"/>
        <v>814.32</v>
      </c>
    </row>
    <row r="53" s="3" customFormat="1" ht="57" spans="1:12">
      <c r="A53" s="17">
        <v>23</v>
      </c>
      <c r="B53" s="18" t="s">
        <v>143</v>
      </c>
      <c r="C53" s="19" t="s">
        <v>144</v>
      </c>
      <c r="D53" s="20" t="s">
        <v>145</v>
      </c>
      <c r="E53" s="20" t="s">
        <v>130</v>
      </c>
      <c r="F53" s="19" t="s">
        <v>39</v>
      </c>
      <c r="G53" s="20"/>
      <c r="H53" s="18">
        <v>3016</v>
      </c>
      <c r="I53" s="21">
        <f t="shared" si="0"/>
        <v>2352.48</v>
      </c>
      <c r="J53" s="21">
        <f t="shared" si="1"/>
        <v>2623.92</v>
      </c>
      <c r="K53" s="21">
        <f t="shared" si="2"/>
        <v>2623.92</v>
      </c>
      <c r="L53" s="21">
        <f t="shared" si="3"/>
        <v>2714.4</v>
      </c>
    </row>
    <row r="54" s="3" customFormat="1" ht="54" customHeight="1" spans="1:12">
      <c r="A54" s="24"/>
      <c r="B54" s="18" t="s">
        <v>146</v>
      </c>
      <c r="C54" s="19" t="s">
        <v>147</v>
      </c>
      <c r="D54" s="20"/>
      <c r="E54" s="20"/>
      <c r="F54" s="19" t="s">
        <v>39</v>
      </c>
      <c r="G54" s="20"/>
      <c r="H54" s="18"/>
      <c r="I54" s="21">
        <f t="shared" ref="I54:L54" si="23">I53*0.3</f>
        <v>705.744</v>
      </c>
      <c r="J54" s="21">
        <f t="shared" si="23"/>
        <v>787.176</v>
      </c>
      <c r="K54" s="21">
        <f t="shared" si="23"/>
        <v>787.176</v>
      </c>
      <c r="L54" s="21">
        <f t="shared" si="23"/>
        <v>814.32</v>
      </c>
    </row>
    <row r="55" s="3" customFormat="1" ht="57" spans="1:12">
      <c r="A55" s="17">
        <v>24</v>
      </c>
      <c r="B55" s="18" t="s">
        <v>148</v>
      </c>
      <c r="C55" s="19" t="s">
        <v>149</v>
      </c>
      <c r="D55" s="20" t="s">
        <v>150</v>
      </c>
      <c r="E55" s="20" t="s">
        <v>130</v>
      </c>
      <c r="F55" s="19" t="s">
        <v>39</v>
      </c>
      <c r="G55" s="20"/>
      <c r="H55" s="18">
        <v>2860</v>
      </c>
      <c r="I55" s="21">
        <f t="shared" si="0"/>
        <v>2230.8</v>
      </c>
      <c r="J55" s="21">
        <f t="shared" si="1"/>
        <v>2488.2</v>
      </c>
      <c r="K55" s="21">
        <f t="shared" si="2"/>
        <v>2488.2</v>
      </c>
      <c r="L55" s="21">
        <f t="shared" si="3"/>
        <v>2574</v>
      </c>
    </row>
    <row r="56" s="3" customFormat="1" ht="34" customHeight="1" spans="1:12">
      <c r="A56" s="24"/>
      <c r="B56" s="18" t="s">
        <v>151</v>
      </c>
      <c r="C56" s="19" t="s">
        <v>152</v>
      </c>
      <c r="D56" s="20"/>
      <c r="E56" s="20"/>
      <c r="F56" s="19" t="s">
        <v>39</v>
      </c>
      <c r="G56" s="20"/>
      <c r="H56" s="18"/>
      <c r="I56" s="21">
        <f t="shared" ref="I56:L56" si="24">I55*0.3</f>
        <v>669.24</v>
      </c>
      <c r="J56" s="21">
        <f t="shared" si="24"/>
        <v>746.46</v>
      </c>
      <c r="K56" s="21">
        <f t="shared" si="24"/>
        <v>746.46</v>
      </c>
      <c r="L56" s="21">
        <f t="shared" si="24"/>
        <v>772.2</v>
      </c>
    </row>
    <row r="57" s="3" customFormat="1" ht="57" spans="1:12">
      <c r="A57" s="17">
        <v>25</v>
      </c>
      <c r="B57" s="18" t="s">
        <v>153</v>
      </c>
      <c r="C57" s="19" t="s">
        <v>154</v>
      </c>
      <c r="D57" s="20" t="s">
        <v>155</v>
      </c>
      <c r="E57" s="20" t="s">
        <v>130</v>
      </c>
      <c r="F57" s="19" t="s">
        <v>39</v>
      </c>
      <c r="G57" s="20"/>
      <c r="H57" s="18">
        <v>2860</v>
      </c>
      <c r="I57" s="21">
        <f t="shared" si="0"/>
        <v>2230.8</v>
      </c>
      <c r="J57" s="21">
        <f t="shared" si="1"/>
        <v>2488.2</v>
      </c>
      <c r="K57" s="21">
        <f t="shared" si="2"/>
        <v>2488.2</v>
      </c>
      <c r="L57" s="21">
        <f t="shared" si="3"/>
        <v>2574</v>
      </c>
    </row>
    <row r="58" s="3" customFormat="1" ht="28.5" spans="1:12">
      <c r="A58" s="24"/>
      <c r="B58" s="18" t="s">
        <v>156</v>
      </c>
      <c r="C58" s="19" t="s">
        <v>157</v>
      </c>
      <c r="D58" s="20"/>
      <c r="E58" s="20"/>
      <c r="F58" s="19" t="s">
        <v>39</v>
      </c>
      <c r="G58" s="20"/>
      <c r="H58" s="18"/>
      <c r="I58" s="21">
        <f t="shared" ref="I58:L58" si="25">I57*0.3</f>
        <v>669.24</v>
      </c>
      <c r="J58" s="21">
        <f t="shared" si="25"/>
        <v>746.46</v>
      </c>
      <c r="K58" s="21">
        <f t="shared" si="25"/>
        <v>746.46</v>
      </c>
      <c r="L58" s="21">
        <f t="shared" si="25"/>
        <v>772.2</v>
      </c>
    </row>
    <row r="59" s="3" customFormat="1" ht="57" spans="1:12">
      <c r="A59" s="17">
        <v>26</v>
      </c>
      <c r="B59" s="18" t="s">
        <v>158</v>
      </c>
      <c r="C59" s="19" t="s">
        <v>159</v>
      </c>
      <c r="D59" s="20" t="s">
        <v>160</v>
      </c>
      <c r="E59" s="20" t="s">
        <v>130</v>
      </c>
      <c r="F59" s="19" t="s">
        <v>39</v>
      </c>
      <c r="G59" s="20"/>
      <c r="H59" s="18">
        <v>2860</v>
      </c>
      <c r="I59" s="21">
        <f t="shared" si="0"/>
        <v>2230.8</v>
      </c>
      <c r="J59" s="21">
        <f t="shared" si="1"/>
        <v>2488.2</v>
      </c>
      <c r="K59" s="21">
        <f t="shared" si="2"/>
        <v>2488.2</v>
      </c>
      <c r="L59" s="21">
        <f t="shared" si="3"/>
        <v>2574</v>
      </c>
    </row>
    <row r="60" s="3" customFormat="1" ht="28.5" spans="1:12">
      <c r="A60" s="24"/>
      <c r="B60" s="18" t="s">
        <v>161</v>
      </c>
      <c r="C60" s="19" t="s">
        <v>162</v>
      </c>
      <c r="D60" s="20"/>
      <c r="E60" s="20"/>
      <c r="F60" s="19" t="s">
        <v>39</v>
      </c>
      <c r="G60" s="20"/>
      <c r="H60" s="18"/>
      <c r="I60" s="21">
        <f t="shared" ref="I60:L60" si="26">I59*0.3</f>
        <v>669.24</v>
      </c>
      <c r="J60" s="21">
        <f t="shared" si="26"/>
        <v>746.46</v>
      </c>
      <c r="K60" s="21">
        <f t="shared" si="26"/>
        <v>746.46</v>
      </c>
      <c r="L60" s="21">
        <f t="shared" si="26"/>
        <v>772.2</v>
      </c>
    </row>
    <row r="61" s="3" customFormat="1" ht="57" spans="1:12">
      <c r="A61" s="17">
        <v>27</v>
      </c>
      <c r="B61" s="18" t="s">
        <v>163</v>
      </c>
      <c r="C61" s="19" t="s">
        <v>164</v>
      </c>
      <c r="D61" s="20" t="s">
        <v>165</v>
      </c>
      <c r="E61" s="20" t="s">
        <v>130</v>
      </c>
      <c r="F61" s="19" t="s">
        <v>39</v>
      </c>
      <c r="G61" s="20"/>
      <c r="H61" s="18">
        <v>2860</v>
      </c>
      <c r="I61" s="21">
        <f t="shared" si="0"/>
        <v>2230.8</v>
      </c>
      <c r="J61" s="21">
        <f t="shared" si="1"/>
        <v>2488.2</v>
      </c>
      <c r="K61" s="21">
        <f t="shared" si="2"/>
        <v>2488.2</v>
      </c>
      <c r="L61" s="21">
        <f t="shared" si="3"/>
        <v>2574</v>
      </c>
    </row>
    <row r="62" s="3" customFormat="1" ht="28.5" spans="1:12">
      <c r="A62" s="24"/>
      <c r="B62" s="18" t="s">
        <v>166</v>
      </c>
      <c r="C62" s="19" t="s">
        <v>167</v>
      </c>
      <c r="D62" s="20"/>
      <c r="E62" s="20"/>
      <c r="F62" s="19" t="s">
        <v>39</v>
      </c>
      <c r="G62" s="20"/>
      <c r="H62" s="18"/>
      <c r="I62" s="21">
        <f t="shared" ref="I62:L62" si="27">I61*0.3</f>
        <v>669.24</v>
      </c>
      <c r="J62" s="21">
        <f t="shared" si="27"/>
        <v>746.46</v>
      </c>
      <c r="K62" s="21">
        <f t="shared" si="27"/>
        <v>746.46</v>
      </c>
      <c r="L62" s="21">
        <f t="shared" si="27"/>
        <v>772.2</v>
      </c>
    </row>
    <row r="63" s="3" customFormat="1" ht="57" spans="1:12">
      <c r="A63" s="17">
        <v>28</v>
      </c>
      <c r="B63" s="18" t="s">
        <v>168</v>
      </c>
      <c r="C63" s="19" t="s">
        <v>169</v>
      </c>
      <c r="D63" s="20" t="s">
        <v>170</v>
      </c>
      <c r="E63" s="20" t="s">
        <v>171</v>
      </c>
      <c r="F63" s="19" t="s">
        <v>39</v>
      </c>
      <c r="G63" s="20"/>
      <c r="H63" s="18">
        <v>2095</v>
      </c>
      <c r="I63" s="21">
        <f t="shared" si="0"/>
        <v>1634.1</v>
      </c>
      <c r="J63" s="21">
        <f t="shared" si="1"/>
        <v>1822.65</v>
      </c>
      <c r="K63" s="21">
        <f t="shared" si="2"/>
        <v>1822.65</v>
      </c>
      <c r="L63" s="21">
        <f t="shared" si="3"/>
        <v>1885.5</v>
      </c>
    </row>
    <row r="64" s="3" customFormat="1" ht="15.75" spans="1:12">
      <c r="A64" s="24"/>
      <c r="B64" s="40" t="s">
        <v>172</v>
      </c>
      <c r="C64" s="19" t="s">
        <v>173</v>
      </c>
      <c r="D64" s="20"/>
      <c r="E64" s="20"/>
      <c r="F64" s="19" t="s">
        <v>39</v>
      </c>
      <c r="G64" s="20"/>
      <c r="H64" s="18"/>
      <c r="I64" s="21">
        <f t="shared" ref="I64:L64" si="28">I63*0.3</f>
        <v>490.23</v>
      </c>
      <c r="J64" s="21">
        <f t="shared" si="28"/>
        <v>546.795</v>
      </c>
      <c r="K64" s="21">
        <f t="shared" si="28"/>
        <v>546.795</v>
      </c>
      <c r="L64" s="21">
        <f t="shared" si="28"/>
        <v>565.65</v>
      </c>
    </row>
    <row r="65" s="3" customFormat="1" ht="57" spans="1:12">
      <c r="A65" s="17">
        <v>29</v>
      </c>
      <c r="B65" s="18" t="s">
        <v>174</v>
      </c>
      <c r="C65" s="19" t="s">
        <v>175</v>
      </c>
      <c r="D65" s="20" t="s">
        <v>176</v>
      </c>
      <c r="E65" s="20" t="s">
        <v>177</v>
      </c>
      <c r="F65" s="19" t="s">
        <v>39</v>
      </c>
      <c r="G65" s="20"/>
      <c r="H65" s="18">
        <v>1716</v>
      </c>
      <c r="I65" s="21">
        <f t="shared" si="0"/>
        <v>1338.48</v>
      </c>
      <c r="J65" s="21">
        <f t="shared" si="1"/>
        <v>1492.92</v>
      </c>
      <c r="K65" s="21">
        <f t="shared" si="2"/>
        <v>1492.92</v>
      </c>
      <c r="L65" s="21">
        <f t="shared" si="3"/>
        <v>1544.4</v>
      </c>
    </row>
    <row r="66" s="3" customFormat="1" ht="33" customHeight="1" spans="1:12">
      <c r="A66" s="24"/>
      <c r="B66" s="18" t="s">
        <v>178</v>
      </c>
      <c r="C66" s="19" t="s">
        <v>179</v>
      </c>
      <c r="D66" s="20"/>
      <c r="E66" s="20"/>
      <c r="F66" s="19" t="s">
        <v>39</v>
      </c>
      <c r="G66" s="29"/>
      <c r="H66" s="18"/>
      <c r="I66" s="21">
        <f t="shared" ref="I66:L66" si="29">I65*0.3</f>
        <v>401.544</v>
      </c>
      <c r="J66" s="21">
        <f t="shared" si="29"/>
        <v>447.876</v>
      </c>
      <c r="K66" s="21">
        <f t="shared" si="29"/>
        <v>447.876</v>
      </c>
      <c r="L66" s="21">
        <f t="shared" si="29"/>
        <v>463.32</v>
      </c>
    </row>
    <row r="67" s="3" customFormat="1" ht="57" spans="1:12">
      <c r="A67" s="17">
        <v>30</v>
      </c>
      <c r="B67" s="18" t="s">
        <v>180</v>
      </c>
      <c r="C67" s="19" t="s">
        <v>181</v>
      </c>
      <c r="D67" s="20" t="s">
        <v>182</v>
      </c>
      <c r="E67" s="20" t="s">
        <v>177</v>
      </c>
      <c r="F67" s="19" t="s">
        <v>23</v>
      </c>
      <c r="G67" s="29"/>
      <c r="H67" s="18">
        <v>2540</v>
      </c>
      <c r="I67" s="21">
        <f t="shared" si="0"/>
        <v>1981.2</v>
      </c>
      <c r="J67" s="21">
        <f t="shared" si="1"/>
        <v>2209.8</v>
      </c>
      <c r="K67" s="21">
        <f t="shared" si="2"/>
        <v>2209.8</v>
      </c>
      <c r="L67" s="21">
        <f t="shared" si="3"/>
        <v>2286</v>
      </c>
    </row>
    <row r="68" s="3" customFormat="1" ht="55" customHeight="1" spans="1:12">
      <c r="A68" s="24"/>
      <c r="B68" s="18" t="s">
        <v>183</v>
      </c>
      <c r="C68" s="19" t="s">
        <v>184</v>
      </c>
      <c r="D68" s="20"/>
      <c r="E68" s="20"/>
      <c r="F68" s="19" t="s">
        <v>23</v>
      </c>
      <c r="G68" s="20"/>
      <c r="H68" s="18"/>
      <c r="I68" s="21">
        <f t="shared" ref="I68:L68" si="30">I67*0.3</f>
        <v>594.36</v>
      </c>
      <c r="J68" s="21">
        <f t="shared" si="30"/>
        <v>662.94</v>
      </c>
      <c r="K68" s="21">
        <f t="shared" si="30"/>
        <v>662.94</v>
      </c>
      <c r="L68" s="21">
        <f t="shared" si="30"/>
        <v>685.8</v>
      </c>
    </row>
    <row r="69" s="3" customFormat="1" ht="71.25" spans="1:12">
      <c r="A69" s="17">
        <v>31</v>
      </c>
      <c r="B69" s="18" t="s">
        <v>185</v>
      </c>
      <c r="C69" s="19" t="s">
        <v>186</v>
      </c>
      <c r="D69" s="20" t="s">
        <v>187</v>
      </c>
      <c r="E69" s="20" t="s">
        <v>177</v>
      </c>
      <c r="F69" s="19" t="s">
        <v>23</v>
      </c>
      <c r="G69" s="20" t="s">
        <v>188</v>
      </c>
      <c r="H69" s="18">
        <v>3302</v>
      </c>
      <c r="I69" s="21">
        <f t="shared" si="0"/>
        <v>2575.56</v>
      </c>
      <c r="J69" s="21">
        <f t="shared" si="1"/>
        <v>2872.74</v>
      </c>
      <c r="K69" s="21">
        <f t="shared" si="2"/>
        <v>2872.74</v>
      </c>
      <c r="L69" s="21">
        <f t="shared" si="3"/>
        <v>2971.8</v>
      </c>
    </row>
    <row r="70" s="4" customFormat="1" ht="47" customHeight="1" spans="1:12">
      <c r="A70" s="24"/>
      <c r="B70" s="18" t="s">
        <v>189</v>
      </c>
      <c r="C70" s="19" t="s">
        <v>190</v>
      </c>
      <c r="D70" s="30"/>
      <c r="E70" s="30"/>
      <c r="F70" s="19" t="s">
        <v>23</v>
      </c>
      <c r="G70" s="30"/>
      <c r="H70" s="18"/>
      <c r="I70" s="21">
        <f t="shared" ref="I70:L70" si="31">I69*0.3</f>
        <v>772.668</v>
      </c>
      <c r="J70" s="21">
        <f t="shared" si="31"/>
        <v>861.822</v>
      </c>
      <c r="K70" s="21">
        <f t="shared" si="31"/>
        <v>861.822</v>
      </c>
      <c r="L70" s="21">
        <f t="shared" si="31"/>
        <v>891.54</v>
      </c>
    </row>
    <row r="71" s="4" customFormat="1" ht="57" spans="1:12">
      <c r="A71" s="17">
        <v>32</v>
      </c>
      <c r="B71" s="18" t="s">
        <v>191</v>
      </c>
      <c r="C71" s="31" t="s">
        <v>192</v>
      </c>
      <c r="D71" s="30" t="s">
        <v>193</v>
      </c>
      <c r="E71" s="30" t="s">
        <v>194</v>
      </c>
      <c r="F71" s="19" t="s">
        <v>23</v>
      </c>
      <c r="G71" s="30"/>
      <c r="H71" s="18">
        <v>4190</v>
      </c>
      <c r="I71" s="21">
        <f t="shared" si="0"/>
        <v>3268.2</v>
      </c>
      <c r="J71" s="21">
        <f t="shared" si="1"/>
        <v>3645.3</v>
      </c>
      <c r="K71" s="21">
        <f t="shared" si="2"/>
        <v>3645.3</v>
      </c>
      <c r="L71" s="21">
        <f t="shared" si="3"/>
        <v>3771</v>
      </c>
    </row>
    <row r="72" s="3" customFormat="1" ht="35" customHeight="1" spans="1:12">
      <c r="A72" s="24"/>
      <c r="B72" s="18" t="s">
        <v>195</v>
      </c>
      <c r="C72" s="31" t="s">
        <v>196</v>
      </c>
      <c r="D72" s="27"/>
      <c r="E72" s="27"/>
      <c r="F72" s="19" t="s">
        <v>23</v>
      </c>
      <c r="G72" s="27"/>
      <c r="H72" s="18"/>
      <c r="I72" s="21">
        <f t="shared" ref="I72:L72" si="32">I71*0.3</f>
        <v>980.46</v>
      </c>
      <c r="J72" s="21">
        <f t="shared" si="32"/>
        <v>1093.59</v>
      </c>
      <c r="K72" s="21">
        <f t="shared" si="32"/>
        <v>1093.59</v>
      </c>
      <c r="L72" s="21">
        <f t="shared" si="32"/>
        <v>1131.3</v>
      </c>
    </row>
    <row r="73" s="3" customFormat="1" ht="57" spans="1:12">
      <c r="A73" s="17">
        <v>33</v>
      </c>
      <c r="B73" s="18" t="s">
        <v>197</v>
      </c>
      <c r="C73" s="26" t="s">
        <v>198</v>
      </c>
      <c r="D73" s="27" t="s">
        <v>199</v>
      </c>
      <c r="E73" s="27" t="s">
        <v>200</v>
      </c>
      <c r="F73" s="19" t="s">
        <v>23</v>
      </c>
      <c r="G73" s="27"/>
      <c r="H73" s="18">
        <v>5148</v>
      </c>
      <c r="I73" s="21">
        <f t="shared" ref="I72:I135" si="33">H73*0.78</f>
        <v>4015.44</v>
      </c>
      <c r="J73" s="21">
        <f t="shared" ref="J72:J135" si="34">H73*0.87</f>
        <v>4478.76</v>
      </c>
      <c r="K73" s="21">
        <f t="shared" ref="K72:K135" si="35">H73*0.87</f>
        <v>4478.76</v>
      </c>
      <c r="L73" s="21">
        <f t="shared" ref="L72:L135" si="36">H73*0.9</f>
        <v>4633.2</v>
      </c>
    </row>
    <row r="74" s="3" customFormat="1" ht="36" customHeight="1" spans="1:12">
      <c r="A74" s="24"/>
      <c r="B74" s="18" t="s">
        <v>201</v>
      </c>
      <c r="C74" s="26" t="s">
        <v>202</v>
      </c>
      <c r="D74" s="20"/>
      <c r="E74" s="20"/>
      <c r="F74" s="19" t="s">
        <v>23</v>
      </c>
      <c r="G74" s="20"/>
      <c r="H74" s="18"/>
      <c r="I74" s="21">
        <f t="shared" ref="I74:L74" si="37">I73*0.3</f>
        <v>1204.632</v>
      </c>
      <c r="J74" s="21">
        <f t="shared" si="37"/>
        <v>1343.628</v>
      </c>
      <c r="K74" s="21">
        <f t="shared" si="37"/>
        <v>1343.628</v>
      </c>
      <c r="L74" s="21">
        <f t="shared" si="37"/>
        <v>1389.96</v>
      </c>
    </row>
    <row r="75" s="3" customFormat="1" ht="75" customHeight="1" spans="1:12">
      <c r="A75" s="17">
        <v>34</v>
      </c>
      <c r="B75" s="18" t="s">
        <v>203</v>
      </c>
      <c r="C75" s="19" t="s">
        <v>204</v>
      </c>
      <c r="D75" s="20" t="s">
        <v>205</v>
      </c>
      <c r="E75" s="20" t="s">
        <v>206</v>
      </c>
      <c r="F75" s="19" t="s">
        <v>39</v>
      </c>
      <c r="G75" s="20"/>
      <c r="H75" s="18">
        <v>3175</v>
      </c>
      <c r="I75" s="21">
        <f t="shared" si="33"/>
        <v>2476.5</v>
      </c>
      <c r="J75" s="21">
        <f t="shared" si="34"/>
        <v>2762.25</v>
      </c>
      <c r="K75" s="21">
        <f t="shared" si="35"/>
        <v>2762.25</v>
      </c>
      <c r="L75" s="21">
        <f t="shared" si="36"/>
        <v>2857.5</v>
      </c>
    </row>
    <row r="76" s="3" customFormat="1" ht="44" customHeight="1" spans="1:12">
      <c r="A76" s="24"/>
      <c r="B76" s="18" t="s">
        <v>207</v>
      </c>
      <c r="C76" s="19" t="s">
        <v>208</v>
      </c>
      <c r="D76" s="20"/>
      <c r="E76" s="20"/>
      <c r="F76" s="19" t="s">
        <v>39</v>
      </c>
      <c r="G76" s="20"/>
      <c r="H76" s="18"/>
      <c r="I76" s="21">
        <f t="shared" ref="I76:L76" si="38">I75*0.3</f>
        <v>742.95</v>
      </c>
      <c r="J76" s="21">
        <f t="shared" si="38"/>
        <v>828.675</v>
      </c>
      <c r="K76" s="21">
        <f t="shared" si="38"/>
        <v>828.675</v>
      </c>
      <c r="L76" s="21">
        <f t="shared" si="38"/>
        <v>857.25</v>
      </c>
    </row>
    <row r="77" s="3" customFormat="1" ht="57" spans="1:12">
      <c r="A77" s="17">
        <v>35</v>
      </c>
      <c r="B77" s="18" t="s">
        <v>209</v>
      </c>
      <c r="C77" s="19" t="s">
        <v>210</v>
      </c>
      <c r="D77" s="20" t="s">
        <v>211</v>
      </c>
      <c r="E77" s="20" t="s">
        <v>212</v>
      </c>
      <c r="F77" s="19" t="s">
        <v>39</v>
      </c>
      <c r="G77" s="20"/>
      <c r="H77" s="18">
        <v>2400</v>
      </c>
      <c r="I77" s="21">
        <f t="shared" si="33"/>
        <v>1872</v>
      </c>
      <c r="J77" s="21">
        <f t="shared" si="34"/>
        <v>2088</v>
      </c>
      <c r="K77" s="21">
        <f t="shared" si="35"/>
        <v>2088</v>
      </c>
      <c r="L77" s="21">
        <f t="shared" si="36"/>
        <v>2160</v>
      </c>
    </row>
    <row r="78" s="3" customFormat="1" ht="28.5" spans="1:12">
      <c r="A78" s="24"/>
      <c r="B78" s="18" t="s">
        <v>213</v>
      </c>
      <c r="C78" s="19" t="s">
        <v>214</v>
      </c>
      <c r="D78" s="20"/>
      <c r="E78" s="20"/>
      <c r="F78" s="19" t="s">
        <v>39</v>
      </c>
      <c r="G78" s="20"/>
      <c r="H78" s="18"/>
      <c r="I78" s="21">
        <f t="shared" ref="I78:L78" si="39">I77*0.3</f>
        <v>561.6</v>
      </c>
      <c r="J78" s="21">
        <f t="shared" si="39"/>
        <v>626.4</v>
      </c>
      <c r="K78" s="21">
        <f t="shared" si="39"/>
        <v>626.4</v>
      </c>
      <c r="L78" s="21">
        <f t="shared" si="39"/>
        <v>648</v>
      </c>
    </row>
    <row r="79" s="3" customFormat="1" ht="90" customHeight="1" spans="1:12">
      <c r="A79" s="17">
        <v>36</v>
      </c>
      <c r="B79" s="18" t="s">
        <v>215</v>
      </c>
      <c r="C79" s="19" t="s">
        <v>216</v>
      </c>
      <c r="D79" s="20" t="s">
        <v>217</v>
      </c>
      <c r="E79" s="20" t="s">
        <v>218</v>
      </c>
      <c r="F79" s="19" t="s">
        <v>39</v>
      </c>
      <c r="G79" s="20" t="s">
        <v>219</v>
      </c>
      <c r="H79" s="18">
        <v>2400</v>
      </c>
      <c r="I79" s="21">
        <f t="shared" si="33"/>
        <v>1872</v>
      </c>
      <c r="J79" s="21">
        <f t="shared" si="34"/>
        <v>2088</v>
      </c>
      <c r="K79" s="21">
        <f t="shared" si="35"/>
        <v>2088</v>
      </c>
      <c r="L79" s="21">
        <f t="shared" si="36"/>
        <v>2160</v>
      </c>
    </row>
    <row r="80" s="3" customFormat="1" ht="45" customHeight="1" spans="1:12">
      <c r="A80" s="24"/>
      <c r="B80" s="18" t="s">
        <v>220</v>
      </c>
      <c r="C80" s="19" t="s">
        <v>221</v>
      </c>
      <c r="D80" s="20"/>
      <c r="E80" s="20"/>
      <c r="F80" s="19" t="s">
        <v>39</v>
      </c>
      <c r="G80" s="20"/>
      <c r="H80" s="18"/>
      <c r="I80" s="21">
        <f t="shared" ref="I80:L80" si="40">I79*0.3</f>
        <v>561.6</v>
      </c>
      <c r="J80" s="21">
        <f t="shared" si="40"/>
        <v>626.4</v>
      </c>
      <c r="K80" s="21">
        <f t="shared" si="40"/>
        <v>626.4</v>
      </c>
      <c r="L80" s="21">
        <f t="shared" si="40"/>
        <v>648</v>
      </c>
    </row>
    <row r="81" s="3" customFormat="1" ht="71.25" spans="1:12 16379:16380">
      <c r="A81" s="17">
        <v>37</v>
      </c>
      <c r="B81" s="18" t="s">
        <v>222</v>
      </c>
      <c r="C81" s="19" t="s">
        <v>223</v>
      </c>
      <c r="D81" s="20" t="s">
        <v>224</v>
      </c>
      <c r="E81" s="20" t="s">
        <v>225</v>
      </c>
      <c r="F81" s="19" t="s">
        <v>39</v>
      </c>
      <c r="G81" s="20"/>
      <c r="H81" s="18">
        <v>2850</v>
      </c>
      <c r="I81" s="21">
        <f t="shared" si="33"/>
        <v>2223</v>
      </c>
      <c r="J81" s="21">
        <f t="shared" si="34"/>
        <v>2479.5</v>
      </c>
      <c r="K81" s="21">
        <f t="shared" si="35"/>
        <v>2479.5</v>
      </c>
      <c r="L81" s="21">
        <f t="shared" si="36"/>
        <v>2565</v>
      </c>
    </row>
    <row r="82" s="5" customFormat="1" ht="37" customHeight="1" spans="1:12 16379:16380">
      <c r="A82" s="24"/>
      <c r="B82" s="18" t="s">
        <v>226</v>
      </c>
      <c r="C82" s="19" t="s">
        <v>227</v>
      </c>
      <c r="D82" s="20"/>
      <c r="E82" s="20"/>
      <c r="F82" s="19" t="s">
        <v>39</v>
      </c>
      <c r="G82" s="20"/>
      <c r="H82" s="18"/>
      <c r="I82" s="21">
        <f t="shared" ref="I82:L82" si="41">I81*0.3</f>
        <v>666.9</v>
      </c>
      <c r="J82" s="21">
        <f t="shared" si="41"/>
        <v>743.85</v>
      </c>
      <c r="K82" s="21">
        <f t="shared" si="41"/>
        <v>743.85</v>
      </c>
      <c r="L82" s="21">
        <f t="shared" si="41"/>
        <v>769.5</v>
      </c>
      <c r="XEY82" s="3"/>
      <c r="XEZ82" s="3"/>
    </row>
    <row r="83" s="5" customFormat="1" ht="57" spans="1:12 16379:16380">
      <c r="A83" s="17">
        <v>38</v>
      </c>
      <c r="B83" s="18" t="s">
        <v>228</v>
      </c>
      <c r="C83" s="19" t="s">
        <v>229</v>
      </c>
      <c r="D83" s="20" t="s">
        <v>230</v>
      </c>
      <c r="E83" s="20" t="s">
        <v>231</v>
      </c>
      <c r="F83" s="19" t="s">
        <v>23</v>
      </c>
      <c r="G83" s="20"/>
      <c r="H83" s="18">
        <v>5990</v>
      </c>
      <c r="I83" s="21">
        <f t="shared" si="33"/>
        <v>4672.2</v>
      </c>
      <c r="J83" s="21">
        <f t="shared" si="34"/>
        <v>5211.3</v>
      </c>
      <c r="K83" s="21">
        <f t="shared" si="35"/>
        <v>5211.3</v>
      </c>
      <c r="L83" s="21">
        <f t="shared" si="36"/>
        <v>5391</v>
      </c>
      <c r="XEY83" s="3"/>
      <c r="XEZ83" s="3"/>
    </row>
    <row r="84" s="3" customFormat="1" ht="44" customHeight="1" spans="1:12 16379:16380">
      <c r="A84" s="24"/>
      <c r="B84" s="18" t="s">
        <v>232</v>
      </c>
      <c r="C84" s="19" t="s">
        <v>233</v>
      </c>
      <c r="D84" s="20"/>
      <c r="E84" s="20"/>
      <c r="F84" s="19" t="s">
        <v>23</v>
      </c>
      <c r="G84" s="20"/>
      <c r="H84" s="18"/>
      <c r="I84" s="21">
        <f t="shared" ref="I84:L84" si="42">I83*0.3</f>
        <v>1401.66</v>
      </c>
      <c r="J84" s="21">
        <f t="shared" si="42"/>
        <v>1563.39</v>
      </c>
      <c r="K84" s="21">
        <f t="shared" si="42"/>
        <v>1563.39</v>
      </c>
      <c r="L84" s="21">
        <f t="shared" si="42"/>
        <v>1617.3</v>
      </c>
    </row>
    <row r="85" s="3" customFormat="1" ht="95" customHeight="1" spans="1:12 16379:16380">
      <c r="A85" s="17">
        <v>39</v>
      </c>
      <c r="B85" s="18" t="s">
        <v>234</v>
      </c>
      <c r="C85" s="19" t="s">
        <v>235</v>
      </c>
      <c r="D85" s="20" t="s">
        <v>236</v>
      </c>
      <c r="E85" s="20" t="s">
        <v>237</v>
      </c>
      <c r="F85" s="19" t="s">
        <v>39</v>
      </c>
      <c r="G85" s="20" t="s">
        <v>238</v>
      </c>
      <c r="H85" s="18">
        <v>2717</v>
      </c>
      <c r="I85" s="21">
        <f t="shared" si="33"/>
        <v>2119.26</v>
      </c>
      <c r="J85" s="21">
        <f t="shared" si="34"/>
        <v>2363.79</v>
      </c>
      <c r="K85" s="21">
        <f t="shared" si="35"/>
        <v>2363.79</v>
      </c>
      <c r="L85" s="21">
        <f t="shared" si="36"/>
        <v>2445.3</v>
      </c>
    </row>
    <row r="86" s="3" customFormat="1" ht="44" customHeight="1" spans="1:12 16379:16380">
      <c r="A86" s="24"/>
      <c r="B86" s="18" t="s">
        <v>239</v>
      </c>
      <c r="C86" s="19" t="s">
        <v>240</v>
      </c>
      <c r="D86" s="20"/>
      <c r="E86" s="20"/>
      <c r="F86" s="19" t="s">
        <v>39</v>
      </c>
      <c r="G86" s="20"/>
      <c r="H86" s="18"/>
      <c r="I86" s="21">
        <f t="shared" ref="I86:L86" si="43">I85*0.3</f>
        <v>635.778</v>
      </c>
      <c r="J86" s="21">
        <f t="shared" si="43"/>
        <v>709.137</v>
      </c>
      <c r="K86" s="21">
        <f t="shared" si="43"/>
        <v>709.137</v>
      </c>
      <c r="L86" s="21">
        <f t="shared" si="43"/>
        <v>733.59</v>
      </c>
    </row>
    <row r="87" s="3" customFormat="1" ht="83" customHeight="1" spans="1:12 16379:16380">
      <c r="A87" s="17">
        <v>40</v>
      </c>
      <c r="B87" s="18" t="s">
        <v>241</v>
      </c>
      <c r="C87" s="19" t="s">
        <v>242</v>
      </c>
      <c r="D87" s="20" t="s">
        <v>243</v>
      </c>
      <c r="E87" s="20" t="s">
        <v>244</v>
      </c>
      <c r="F87" s="19" t="s">
        <v>39</v>
      </c>
      <c r="G87" s="20"/>
      <c r="H87" s="18">
        <v>3120</v>
      </c>
      <c r="I87" s="21">
        <f t="shared" si="33"/>
        <v>2433.6</v>
      </c>
      <c r="J87" s="21">
        <f t="shared" si="34"/>
        <v>2714.4</v>
      </c>
      <c r="K87" s="21">
        <f t="shared" si="35"/>
        <v>2714.4</v>
      </c>
      <c r="L87" s="21">
        <f t="shared" si="36"/>
        <v>2808</v>
      </c>
    </row>
    <row r="88" s="3" customFormat="1" ht="28.5" spans="1:12 16379:16380">
      <c r="A88" s="24"/>
      <c r="B88" s="18" t="s">
        <v>245</v>
      </c>
      <c r="C88" s="19" t="s">
        <v>246</v>
      </c>
      <c r="D88" s="20"/>
      <c r="E88" s="20"/>
      <c r="F88" s="19" t="s">
        <v>39</v>
      </c>
      <c r="G88" s="20"/>
      <c r="H88" s="18"/>
      <c r="I88" s="21">
        <f t="shared" ref="I88:L88" si="44">I87*0.3</f>
        <v>730.08</v>
      </c>
      <c r="J88" s="21">
        <f t="shared" si="44"/>
        <v>814.32</v>
      </c>
      <c r="K88" s="21">
        <f t="shared" si="44"/>
        <v>814.32</v>
      </c>
      <c r="L88" s="21">
        <f t="shared" si="44"/>
        <v>842.4</v>
      </c>
    </row>
    <row r="89" s="3" customFormat="1" ht="71.25" spans="1:12 16379:16380">
      <c r="A89" s="17">
        <v>41</v>
      </c>
      <c r="B89" s="18" t="s">
        <v>247</v>
      </c>
      <c r="C89" s="19" t="s">
        <v>248</v>
      </c>
      <c r="D89" s="20" t="s">
        <v>249</v>
      </c>
      <c r="E89" s="20" t="s">
        <v>250</v>
      </c>
      <c r="F89" s="19" t="s">
        <v>39</v>
      </c>
      <c r="G89" s="20"/>
      <c r="H89" s="18">
        <v>3965</v>
      </c>
      <c r="I89" s="21">
        <f t="shared" si="33"/>
        <v>3092.7</v>
      </c>
      <c r="J89" s="21">
        <f t="shared" si="34"/>
        <v>3449.55</v>
      </c>
      <c r="K89" s="21">
        <f t="shared" si="35"/>
        <v>3449.55</v>
      </c>
      <c r="L89" s="21">
        <f t="shared" si="36"/>
        <v>3568.5</v>
      </c>
    </row>
    <row r="90" s="3" customFormat="1" ht="39" customHeight="1" spans="1:12 16379:16380">
      <c r="A90" s="24"/>
      <c r="B90" s="18" t="s">
        <v>251</v>
      </c>
      <c r="C90" s="19" t="s">
        <v>252</v>
      </c>
      <c r="D90" s="20"/>
      <c r="E90" s="20"/>
      <c r="F90" s="19" t="s">
        <v>39</v>
      </c>
      <c r="G90" s="20"/>
      <c r="H90" s="18"/>
      <c r="I90" s="21">
        <f t="shared" ref="I90:L90" si="45">I89*0.3</f>
        <v>927.81</v>
      </c>
      <c r="J90" s="21">
        <f t="shared" si="45"/>
        <v>1034.865</v>
      </c>
      <c r="K90" s="21">
        <f t="shared" si="45"/>
        <v>1034.865</v>
      </c>
      <c r="L90" s="21">
        <f t="shared" si="45"/>
        <v>1070.55</v>
      </c>
    </row>
    <row r="91" s="3" customFormat="1" ht="71.25" spans="1:12 16379:16380">
      <c r="A91" s="17">
        <v>42</v>
      </c>
      <c r="B91" s="18" t="s">
        <v>253</v>
      </c>
      <c r="C91" s="19" t="s">
        <v>254</v>
      </c>
      <c r="D91" s="20" t="s">
        <v>255</v>
      </c>
      <c r="E91" s="20" t="s">
        <v>250</v>
      </c>
      <c r="F91" s="19" t="s">
        <v>39</v>
      </c>
      <c r="G91" s="20"/>
      <c r="H91" s="18">
        <v>1985</v>
      </c>
      <c r="I91" s="21">
        <f t="shared" si="33"/>
        <v>1548.3</v>
      </c>
      <c r="J91" s="21">
        <f t="shared" si="34"/>
        <v>1726.95</v>
      </c>
      <c r="K91" s="21">
        <f t="shared" si="35"/>
        <v>1726.95</v>
      </c>
      <c r="L91" s="21">
        <f t="shared" si="36"/>
        <v>1786.5</v>
      </c>
    </row>
    <row r="92" s="3" customFormat="1" ht="46" customHeight="1" spans="1:12 16379:16380">
      <c r="A92" s="24"/>
      <c r="B92" s="18" t="s">
        <v>256</v>
      </c>
      <c r="C92" s="19" t="s">
        <v>257</v>
      </c>
      <c r="D92" s="20"/>
      <c r="E92" s="20"/>
      <c r="F92" s="19" t="s">
        <v>39</v>
      </c>
      <c r="G92" s="20"/>
      <c r="H92" s="18"/>
      <c r="I92" s="21">
        <f t="shared" ref="I92:L92" si="46">I91*0.3</f>
        <v>464.49</v>
      </c>
      <c r="J92" s="21">
        <f t="shared" si="46"/>
        <v>518.085</v>
      </c>
      <c r="K92" s="21">
        <f t="shared" si="46"/>
        <v>518.085</v>
      </c>
      <c r="L92" s="21">
        <f t="shared" si="46"/>
        <v>535.95</v>
      </c>
    </row>
    <row r="93" s="3" customFormat="1" ht="71.25" spans="1:12 16379:16380">
      <c r="A93" s="17">
        <v>43</v>
      </c>
      <c r="B93" s="18" t="s">
        <v>258</v>
      </c>
      <c r="C93" s="19" t="s">
        <v>259</v>
      </c>
      <c r="D93" s="20" t="s">
        <v>260</v>
      </c>
      <c r="E93" s="20" t="s">
        <v>261</v>
      </c>
      <c r="F93" s="19" t="s">
        <v>262</v>
      </c>
      <c r="G93" s="20" t="s">
        <v>263</v>
      </c>
      <c r="H93" s="18">
        <v>1900</v>
      </c>
      <c r="I93" s="21">
        <f t="shared" si="33"/>
        <v>1482</v>
      </c>
      <c r="J93" s="21">
        <f t="shared" si="34"/>
        <v>1653</v>
      </c>
      <c r="K93" s="21">
        <f t="shared" si="35"/>
        <v>1653</v>
      </c>
      <c r="L93" s="21">
        <f t="shared" si="36"/>
        <v>1710</v>
      </c>
    </row>
    <row r="94" s="3" customFormat="1" ht="35" customHeight="1" spans="1:12 16379:16380">
      <c r="A94" s="22"/>
      <c r="B94" s="18" t="s">
        <v>264</v>
      </c>
      <c r="C94" s="19" t="s">
        <v>265</v>
      </c>
      <c r="D94" s="20"/>
      <c r="E94" s="20"/>
      <c r="F94" s="19" t="s">
        <v>262</v>
      </c>
      <c r="G94" s="20"/>
      <c r="H94" s="18"/>
      <c r="I94" s="21">
        <f t="shared" ref="I94:L94" si="47">I93*0.3</f>
        <v>444.6</v>
      </c>
      <c r="J94" s="21">
        <f t="shared" si="47"/>
        <v>495.9</v>
      </c>
      <c r="K94" s="21">
        <f t="shared" si="47"/>
        <v>495.9</v>
      </c>
      <c r="L94" s="21">
        <f t="shared" si="47"/>
        <v>513</v>
      </c>
    </row>
    <row r="95" s="3" customFormat="1" ht="47" customHeight="1" spans="1:12 16379:16380">
      <c r="A95" s="22"/>
      <c r="B95" s="18" t="s">
        <v>266</v>
      </c>
      <c r="C95" s="19" t="s">
        <v>267</v>
      </c>
      <c r="D95" s="20"/>
      <c r="E95" s="20"/>
      <c r="F95" s="19" t="s">
        <v>262</v>
      </c>
      <c r="G95" s="20"/>
      <c r="H95" s="18">
        <v>950</v>
      </c>
      <c r="I95" s="21">
        <f t="shared" si="33"/>
        <v>741</v>
      </c>
      <c r="J95" s="21">
        <f t="shared" si="34"/>
        <v>826.5</v>
      </c>
      <c r="K95" s="21">
        <f t="shared" si="35"/>
        <v>826.5</v>
      </c>
      <c r="L95" s="21">
        <f t="shared" si="36"/>
        <v>855</v>
      </c>
    </row>
    <row r="96" s="3" customFormat="1" ht="47" customHeight="1" spans="1:12 16379:16380">
      <c r="A96" s="24"/>
      <c r="B96" s="18" t="s">
        <v>268</v>
      </c>
      <c r="C96" s="19" t="s">
        <v>269</v>
      </c>
      <c r="D96" s="20"/>
      <c r="E96" s="20"/>
      <c r="F96" s="19" t="s">
        <v>262</v>
      </c>
      <c r="G96" s="20"/>
      <c r="H96" s="18">
        <v>950</v>
      </c>
      <c r="I96" s="21">
        <f t="shared" si="33"/>
        <v>741</v>
      </c>
      <c r="J96" s="21">
        <f t="shared" si="34"/>
        <v>826.5</v>
      </c>
      <c r="K96" s="21">
        <f t="shared" si="35"/>
        <v>826.5</v>
      </c>
      <c r="L96" s="21">
        <f t="shared" si="36"/>
        <v>855</v>
      </c>
    </row>
    <row r="97" s="3" customFormat="1" ht="94" customHeight="1" spans="1:12">
      <c r="A97" s="25">
        <v>44</v>
      </c>
      <c r="B97" s="18" t="s">
        <v>270</v>
      </c>
      <c r="C97" s="19" t="s">
        <v>271</v>
      </c>
      <c r="D97" s="20" t="s">
        <v>272</v>
      </c>
      <c r="E97" s="20" t="s">
        <v>273</v>
      </c>
      <c r="F97" s="19" t="s">
        <v>23</v>
      </c>
      <c r="G97" s="20" t="s">
        <v>274</v>
      </c>
      <c r="H97" s="18">
        <v>1625</v>
      </c>
      <c r="I97" s="21">
        <f t="shared" si="33"/>
        <v>1267.5</v>
      </c>
      <c r="J97" s="21">
        <f t="shared" si="34"/>
        <v>1413.75</v>
      </c>
      <c r="K97" s="21">
        <f t="shared" si="35"/>
        <v>1413.75</v>
      </c>
      <c r="L97" s="21">
        <f t="shared" si="36"/>
        <v>1462.5</v>
      </c>
    </row>
    <row r="98" s="3" customFormat="1" ht="121" customHeight="1" spans="1:12">
      <c r="A98" s="17">
        <v>45</v>
      </c>
      <c r="B98" s="18" t="s">
        <v>275</v>
      </c>
      <c r="C98" s="19" t="s">
        <v>276</v>
      </c>
      <c r="D98" s="20" t="s">
        <v>277</v>
      </c>
      <c r="E98" s="20" t="s">
        <v>278</v>
      </c>
      <c r="F98" s="19" t="s">
        <v>23</v>
      </c>
      <c r="G98" s="20" t="s">
        <v>279</v>
      </c>
      <c r="H98" s="18">
        <v>600</v>
      </c>
      <c r="I98" s="21">
        <f t="shared" si="33"/>
        <v>468</v>
      </c>
      <c r="J98" s="21">
        <f t="shared" si="34"/>
        <v>522</v>
      </c>
      <c r="K98" s="21">
        <f t="shared" si="35"/>
        <v>522</v>
      </c>
      <c r="L98" s="21">
        <f t="shared" si="36"/>
        <v>540</v>
      </c>
    </row>
    <row r="99" s="3" customFormat="1" ht="51" customHeight="1" spans="1:12">
      <c r="A99" s="24"/>
      <c r="B99" s="18" t="s">
        <v>280</v>
      </c>
      <c r="C99" s="19" t="s">
        <v>281</v>
      </c>
      <c r="D99" s="32"/>
      <c r="E99" s="20"/>
      <c r="F99" s="19" t="s">
        <v>23</v>
      </c>
      <c r="G99" s="21"/>
      <c r="H99" s="18">
        <v>600</v>
      </c>
      <c r="I99" s="21">
        <f t="shared" si="33"/>
        <v>468</v>
      </c>
      <c r="J99" s="21">
        <f t="shared" si="34"/>
        <v>522</v>
      </c>
      <c r="K99" s="21">
        <f t="shared" si="35"/>
        <v>522</v>
      </c>
      <c r="L99" s="21">
        <f t="shared" si="36"/>
        <v>540</v>
      </c>
    </row>
    <row r="100" s="3" customFormat="1" ht="42.75" spans="1:12">
      <c r="A100" s="17">
        <v>46</v>
      </c>
      <c r="B100" s="18" t="s">
        <v>282</v>
      </c>
      <c r="C100" s="33" t="s">
        <v>283</v>
      </c>
      <c r="D100" s="32" t="s">
        <v>284</v>
      </c>
      <c r="E100" s="20" t="s">
        <v>285</v>
      </c>
      <c r="F100" s="19" t="s">
        <v>23</v>
      </c>
      <c r="G100" s="21" t="s">
        <v>286</v>
      </c>
      <c r="H100" s="18">
        <v>3446</v>
      </c>
      <c r="I100" s="21">
        <f t="shared" si="33"/>
        <v>2687.88</v>
      </c>
      <c r="J100" s="21">
        <f t="shared" si="34"/>
        <v>2998.02</v>
      </c>
      <c r="K100" s="21">
        <f t="shared" si="35"/>
        <v>2998.02</v>
      </c>
      <c r="L100" s="21">
        <f t="shared" si="36"/>
        <v>3101.4</v>
      </c>
    </row>
    <row r="101" s="3" customFormat="1" ht="36" customHeight="1" spans="1:12">
      <c r="A101" s="24"/>
      <c r="B101" s="18" t="s">
        <v>287</v>
      </c>
      <c r="C101" s="19" t="s">
        <v>288</v>
      </c>
      <c r="D101" s="32"/>
      <c r="E101" s="20"/>
      <c r="F101" s="31" t="s">
        <v>23</v>
      </c>
      <c r="G101" s="21"/>
      <c r="H101" s="18"/>
      <c r="I101" s="21">
        <f t="shared" ref="I101:L101" si="48">I100*0.3</f>
        <v>806.364</v>
      </c>
      <c r="J101" s="21">
        <f t="shared" si="48"/>
        <v>899.406</v>
      </c>
      <c r="K101" s="21">
        <f t="shared" si="48"/>
        <v>899.406</v>
      </c>
      <c r="L101" s="21">
        <f t="shared" si="48"/>
        <v>930.42</v>
      </c>
    </row>
    <row r="102" s="3" customFormat="1" ht="42.75" spans="1:12">
      <c r="A102" s="17">
        <v>47</v>
      </c>
      <c r="B102" s="18" t="s">
        <v>289</v>
      </c>
      <c r="C102" s="33" t="s">
        <v>290</v>
      </c>
      <c r="D102" s="32" t="s">
        <v>291</v>
      </c>
      <c r="E102" s="20" t="s">
        <v>292</v>
      </c>
      <c r="F102" s="31" t="s">
        <v>23</v>
      </c>
      <c r="G102" s="21" t="s">
        <v>286</v>
      </c>
      <c r="H102" s="18">
        <v>3397</v>
      </c>
      <c r="I102" s="21">
        <f t="shared" si="33"/>
        <v>2649.66</v>
      </c>
      <c r="J102" s="21">
        <f t="shared" si="34"/>
        <v>2955.39</v>
      </c>
      <c r="K102" s="21">
        <f t="shared" si="35"/>
        <v>2955.39</v>
      </c>
      <c r="L102" s="21">
        <f t="shared" si="36"/>
        <v>3057.3</v>
      </c>
    </row>
    <row r="103" s="3" customFormat="1" ht="38" customHeight="1" spans="1:12">
      <c r="A103" s="24"/>
      <c r="B103" s="18" t="s">
        <v>293</v>
      </c>
      <c r="C103" s="19" t="s">
        <v>294</v>
      </c>
      <c r="D103" s="20"/>
      <c r="E103" s="20"/>
      <c r="F103" s="31" t="s">
        <v>23</v>
      </c>
      <c r="G103" s="20"/>
      <c r="H103" s="18"/>
      <c r="I103" s="21">
        <f t="shared" ref="I103:L103" si="49">I102*0.3</f>
        <v>794.898</v>
      </c>
      <c r="J103" s="21">
        <f t="shared" si="49"/>
        <v>886.617</v>
      </c>
      <c r="K103" s="21">
        <f t="shared" si="49"/>
        <v>886.617</v>
      </c>
      <c r="L103" s="21">
        <f t="shared" si="49"/>
        <v>917.19</v>
      </c>
    </row>
    <row r="104" s="3" customFormat="1" ht="42.75" spans="1:12">
      <c r="A104" s="17">
        <v>48</v>
      </c>
      <c r="B104" s="18" t="s">
        <v>295</v>
      </c>
      <c r="C104" s="19" t="s">
        <v>296</v>
      </c>
      <c r="D104" s="20" t="s">
        <v>297</v>
      </c>
      <c r="E104" s="20" t="s">
        <v>298</v>
      </c>
      <c r="F104" s="31" t="s">
        <v>23</v>
      </c>
      <c r="G104" s="20"/>
      <c r="H104" s="18">
        <v>9754</v>
      </c>
      <c r="I104" s="21">
        <f t="shared" si="33"/>
        <v>7608.12</v>
      </c>
      <c r="J104" s="21">
        <f t="shared" si="34"/>
        <v>8485.98</v>
      </c>
      <c r="K104" s="21">
        <f t="shared" si="35"/>
        <v>8485.98</v>
      </c>
      <c r="L104" s="21">
        <f t="shared" si="36"/>
        <v>8778.6</v>
      </c>
    </row>
    <row r="105" s="3" customFormat="1" ht="28.5" spans="1:12">
      <c r="A105" s="24"/>
      <c r="B105" s="18" t="s">
        <v>299</v>
      </c>
      <c r="C105" s="19" t="s">
        <v>300</v>
      </c>
      <c r="D105" s="20"/>
      <c r="E105" s="20"/>
      <c r="F105" s="31" t="s">
        <v>23</v>
      </c>
      <c r="G105" s="34"/>
      <c r="H105" s="18"/>
      <c r="I105" s="21">
        <f t="shared" ref="I105:L105" si="50">I104*0.3</f>
        <v>2282.436</v>
      </c>
      <c r="J105" s="21">
        <f t="shared" si="50"/>
        <v>2545.794</v>
      </c>
      <c r="K105" s="21">
        <f t="shared" si="50"/>
        <v>2545.794</v>
      </c>
      <c r="L105" s="21">
        <f t="shared" si="50"/>
        <v>2633.58</v>
      </c>
    </row>
    <row r="106" s="3" customFormat="1" ht="63" customHeight="1" spans="1:12">
      <c r="A106" s="17">
        <v>49</v>
      </c>
      <c r="B106" s="18" t="s">
        <v>301</v>
      </c>
      <c r="C106" s="19" t="s">
        <v>302</v>
      </c>
      <c r="D106" s="20" t="s">
        <v>303</v>
      </c>
      <c r="E106" s="20" t="s">
        <v>298</v>
      </c>
      <c r="F106" s="31" t="s">
        <v>23</v>
      </c>
      <c r="G106" s="34" t="s">
        <v>304</v>
      </c>
      <c r="H106" s="18">
        <v>14631</v>
      </c>
      <c r="I106" s="21">
        <f t="shared" si="33"/>
        <v>11412.18</v>
      </c>
      <c r="J106" s="21">
        <f t="shared" si="34"/>
        <v>12728.97</v>
      </c>
      <c r="K106" s="21">
        <f t="shared" si="35"/>
        <v>12728.97</v>
      </c>
      <c r="L106" s="21">
        <f t="shared" si="36"/>
        <v>13167.9</v>
      </c>
    </row>
    <row r="107" s="3" customFormat="1" ht="52" customHeight="1" spans="1:12">
      <c r="A107" s="22"/>
      <c r="B107" s="18" t="s">
        <v>305</v>
      </c>
      <c r="C107" s="19" t="s">
        <v>306</v>
      </c>
      <c r="D107" s="20"/>
      <c r="E107" s="20"/>
      <c r="F107" s="31" t="s">
        <v>23</v>
      </c>
      <c r="G107" s="21"/>
      <c r="H107" s="18"/>
      <c r="I107" s="21">
        <f t="shared" ref="I107:L107" si="51">I106*0.3</f>
        <v>3423.654</v>
      </c>
      <c r="J107" s="21">
        <f t="shared" si="51"/>
        <v>3818.691</v>
      </c>
      <c r="K107" s="21">
        <f t="shared" si="51"/>
        <v>3818.691</v>
      </c>
      <c r="L107" s="21">
        <f t="shared" si="51"/>
        <v>3950.37</v>
      </c>
    </row>
    <row r="108" s="3" customFormat="1" ht="49" customHeight="1" spans="1:12">
      <c r="A108" s="24"/>
      <c r="B108" s="18" t="s">
        <v>307</v>
      </c>
      <c r="C108" s="19" t="s">
        <v>308</v>
      </c>
      <c r="D108" s="20"/>
      <c r="E108" s="20"/>
      <c r="F108" s="31" t="s">
        <v>23</v>
      </c>
      <c r="G108" s="21"/>
      <c r="H108" s="18">
        <v>1463</v>
      </c>
      <c r="I108" s="21">
        <f t="shared" si="33"/>
        <v>1141.14</v>
      </c>
      <c r="J108" s="21">
        <f t="shared" si="34"/>
        <v>1272.81</v>
      </c>
      <c r="K108" s="21">
        <f t="shared" si="35"/>
        <v>1272.81</v>
      </c>
      <c r="L108" s="21">
        <f t="shared" si="36"/>
        <v>1316.7</v>
      </c>
    </row>
    <row r="109" s="3" customFormat="1" ht="42.75" spans="1:12">
      <c r="A109" s="17">
        <v>50</v>
      </c>
      <c r="B109" s="18" t="s">
        <v>309</v>
      </c>
      <c r="C109" s="19" t="s">
        <v>310</v>
      </c>
      <c r="D109" s="20" t="s">
        <v>311</v>
      </c>
      <c r="E109" s="20" t="s">
        <v>298</v>
      </c>
      <c r="F109" s="31" t="s">
        <v>23</v>
      </c>
      <c r="G109" s="21"/>
      <c r="H109" s="18">
        <v>7488</v>
      </c>
      <c r="I109" s="21">
        <f t="shared" si="33"/>
        <v>5840.64</v>
      </c>
      <c r="J109" s="21">
        <f t="shared" si="34"/>
        <v>6514.56</v>
      </c>
      <c r="K109" s="21">
        <f t="shared" si="35"/>
        <v>6514.56</v>
      </c>
      <c r="L109" s="21">
        <f t="shared" si="36"/>
        <v>6739.2</v>
      </c>
    </row>
    <row r="110" s="3" customFormat="1" ht="44" customHeight="1" spans="1:12">
      <c r="A110" s="24"/>
      <c r="B110" s="18" t="s">
        <v>312</v>
      </c>
      <c r="C110" s="19" t="s">
        <v>313</v>
      </c>
      <c r="D110" s="20"/>
      <c r="E110" s="20"/>
      <c r="F110" s="31" t="s">
        <v>23</v>
      </c>
      <c r="G110" s="34"/>
      <c r="H110" s="18"/>
      <c r="I110" s="21">
        <f t="shared" ref="I110:L110" si="52">I109*0.3</f>
        <v>1752.192</v>
      </c>
      <c r="J110" s="21">
        <f t="shared" si="52"/>
        <v>1954.368</v>
      </c>
      <c r="K110" s="21">
        <f t="shared" si="52"/>
        <v>1954.368</v>
      </c>
      <c r="L110" s="21">
        <f t="shared" si="52"/>
        <v>2021.76</v>
      </c>
    </row>
    <row r="111" s="3" customFormat="1" ht="85" customHeight="1" spans="1:12">
      <c r="A111" s="17">
        <v>51</v>
      </c>
      <c r="B111" s="18" t="s">
        <v>314</v>
      </c>
      <c r="C111" s="19" t="s">
        <v>315</v>
      </c>
      <c r="D111" s="20" t="s">
        <v>316</v>
      </c>
      <c r="E111" s="20" t="s">
        <v>298</v>
      </c>
      <c r="F111" s="31" t="s">
        <v>23</v>
      </c>
      <c r="G111" s="34" t="s">
        <v>317</v>
      </c>
      <c r="H111" s="18">
        <v>11232</v>
      </c>
      <c r="I111" s="21">
        <f t="shared" si="33"/>
        <v>8760.96</v>
      </c>
      <c r="J111" s="21">
        <f t="shared" si="34"/>
        <v>9771.84</v>
      </c>
      <c r="K111" s="21">
        <f t="shared" si="35"/>
        <v>9771.84</v>
      </c>
      <c r="L111" s="21">
        <f t="shared" si="36"/>
        <v>10108.8</v>
      </c>
    </row>
    <row r="112" s="3" customFormat="1" ht="46" customHeight="1" spans="1:12">
      <c r="A112" s="22"/>
      <c r="B112" s="18" t="s">
        <v>318</v>
      </c>
      <c r="C112" s="19" t="s">
        <v>319</v>
      </c>
      <c r="D112" s="20"/>
      <c r="E112" s="20"/>
      <c r="F112" s="31" t="s">
        <v>23</v>
      </c>
      <c r="G112" s="34"/>
      <c r="H112" s="18"/>
      <c r="I112" s="21">
        <f t="shared" ref="I112:L112" si="53">I111*0.3</f>
        <v>2628.288</v>
      </c>
      <c r="J112" s="21">
        <f t="shared" si="53"/>
        <v>2931.552</v>
      </c>
      <c r="K112" s="21">
        <f t="shared" si="53"/>
        <v>2931.552</v>
      </c>
      <c r="L112" s="21">
        <f t="shared" si="53"/>
        <v>3032.64</v>
      </c>
    </row>
    <row r="113" s="3" customFormat="1" ht="46" customHeight="1" spans="1:12">
      <c r="A113" s="22"/>
      <c r="B113" s="18" t="s">
        <v>320</v>
      </c>
      <c r="C113" s="19" t="s">
        <v>321</v>
      </c>
      <c r="D113" s="20"/>
      <c r="E113" s="20"/>
      <c r="F113" s="31" t="s">
        <v>23</v>
      </c>
      <c r="G113" s="34"/>
      <c r="H113" s="18">
        <v>1123</v>
      </c>
      <c r="I113" s="21">
        <f t="shared" si="33"/>
        <v>875.94</v>
      </c>
      <c r="J113" s="21">
        <f t="shared" si="34"/>
        <v>977.01</v>
      </c>
      <c r="K113" s="21">
        <f t="shared" si="35"/>
        <v>977.01</v>
      </c>
      <c r="L113" s="21">
        <f t="shared" si="36"/>
        <v>1010.7</v>
      </c>
    </row>
    <row r="114" s="3" customFormat="1" ht="42.75" spans="1:12">
      <c r="A114" s="17">
        <v>52</v>
      </c>
      <c r="B114" s="18" t="s">
        <v>322</v>
      </c>
      <c r="C114" s="19" t="s">
        <v>323</v>
      </c>
      <c r="D114" s="20" t="s">
        <v>324</v>
      </c>
      <c r="E114" s="20" t="s">
        <v>298</v>
      </c>
      <c r="F114" s="31" t="s">
        <v>23</v>
      </c>
      <c r="G114" s="34" t="s">
        <v>325</v>
      </c>
      <c r="H114" s="18">
        <v>4625</v>
      </c>
      <c r="I114" s="21">
        <f t="shared" si="33"/>
        <v>3607.5</v>
      </c>
      <c r="J114" s="21">
        <f t="shared" si="34"/>
        <v>4023.75</v>
      </c>
      <c r="K114" s="21">
        <f t="shared" si="35"/>
        <v>4023.75</v>
      </c>
      <c r="L114" s="21">
        <f t="shared" si="36"/>
        <v>4162.5</v>
      </c>
    </row>
    <row r="115" s="3" customFormat="1" ht="34" customHeight="1" spans="1:12">
      <c r="A115" s="24"/>
      <c r="B115" s="18" t="s">
        <v>326</v>
      </c>
      <c r="C115" s="19" t="s">
        <v>327</v>
      </c>
      <c r="D115" s="20"/>
      <c r="E115" s="20"/>
      <c r="F115" s="31" t="s">
        <v>23</v>
      </c>
      <c r="G115" s="34"/>
      <c r="H115" s="18"/>
      <c r="I115" s="21">
        <f t="shared" ref="I115:L115" si="54">I114*0.3</f>
        <v>1082.25</v>
      </c>
      <c r="J115" s="21">
        <f t="shared" si="54"/>
        <v>1207.125</v>
      </c>
      <c r="K115" s="21">
        <f t="shared" si="54"/>
        <v>1207.125</v>
      </c>
      <c r="L115" s="21">
        <f t="shared" si="54"/>
        <v>1248.75</v>
      </c>
    </row>
    <row r="116" s="3" customFormat="1" ht="116" customHeight="1" spans="1:12">
      <c r="A116" s="17">
        <v>53</v>
      </c>
      <c r="B116" s="18" t="s">
        <v>328</v>
      </c>
      <c r="C116" s="19" t="s">
        <v>329</v>
      </c>
      <c r="D116" s="20" t="s">
        <v>330</v>
      </c>
      <c r="E116" s="20" t="s">
        <v>298</v>
      </c>
      <c r="F116" s="31" t="s">
        <v>23</v>
      </c>
      <c r="G116" s="34" t="s">
        <v>331</v>
      </c>
      <c r="H116" s="18">
        <v>6938</v>
      </c>
      <c r="I116" s="21">
        <f t="shared" si="33"/>
        <v>5411.64</v>
      </c>
      <c r="J116" s="21">
        <f t="shared" si="34"/>
        <v>6036.06</v>
      </c>
      <c r="K116" s="21">
        <f t="shared" si="35"/>
        <v>6036.06</v>
      </c>
      <c r="L116" s="21">
        <f t="shared" si="36"/>
        <v>6244.2</v>
      </c>
    </row>
    <row r="117" s="3" customFormat="1" ht="53" customHeight="1" spans="1:12">
      <c r="A117" s="22"/>
      <c r="B117" s="18" t="s">
        <v>332</v>
      </c>
      <c r="C117" s="19" t="s">
        <v>333</v>
      </c>
      <c r="D117" s="20"/>
      <c r="E117" s="20"/>
      <c r="F117" s="31" t="s">
        <v>23</v>
      </c>
      <c r="G117" s="20"/>
      <c r="H117" s="18"/>
      <c r="I117" s="21">
        <f t="shared" ref="I117:L117" si="55">I116*0.3</f>
        <v>1623.492</v>
      </c>
      <c r="J117" s="21">
        <f t="shared" si="55"/>
        <v>1810.818</v>
      </c>
      <c r="K117" s="21">
        <f t="shared" si="55"/>
        <v>1810.818</v>
      </c>
      <c r="L117" s="21">
        <f t="shared" si="55"/>
        <v>1873.26</v>
      </c>
    </row>
    <row r="118" s="3" customFormat="1" ht="53" customHeight="1" spans="1:12">
      <c r="A118" s="24"/>
      <c r="B118" s="18" t="s">
        <v>334</v>
      </c>
      <c r="C118" s="19" t="s">
        <v>335</v>
      </c>
      <c r="D118" s="20"/>
      <c r="E118" s="20"/>
      <c r="F118" s="31" t="s">
        <v>23</v>
      </c>
      <c r="G118" s="20"/>
      <c r="H118" s="18">
        <v>694</v>
      </c>
      <c r="I118" s="21">
        <f t="shared" si="33"/>
        <v>541.32</v>
      </c>
      <c r="J118" s="21">
        <f t="shared" si="34"/>
        <v>603.78</v>
      </c>
      <c r="K118" s="21">
        <f t="shared" si="35"/>
        <v>603.78</v>
      </c>
      <c r="L118" s="21">
        <f t="shared" si="36"/>
        <v>624.6</v>
      </c>
    </row>
    <row r="119" s="3" customFormat="1" ht="42.75" spans="1:12">
      <c r="A119" s="17">
        <v>54</v>
      </c>
      <c r="B119" s="18" t="s">
        <v>336</v>
      </c>
      <c r="C119" s="19" t="s">
        <v>337</v>
      </c>
      <c r="D119" s="20" t="s">
        <v>338</v>
      </c>
      <c r="E119" s="20" t="s">
        <v>339</v>
      </c>
      <c r="F119" s="31" t="s">
        <v>23</v>
      </c>
      <c r="G119" s="20"/>
      <c r="H119" s="18">
        <v>2535</v>
      </c>
      <c r="I119" s="21">
        <f t="shared" si="33"/>
        <v>1977.3</v>
      </c>
      <c r="J119" s="21">
        <f t="shared" si="34"/>
        <v>2205.45</v>
      </c>
      <c r="K119" s="21">
        <f t="shared" si="35"/>
        <v>2205.45</v>
      </c>
      <c r="L119" s="21">
        <f t="shared" si="36"/>
        <v>2281.5</v>
      </c>
    </row>
    <row r="120" s="3" customFormat="1" ht="44" customHeight="1" spans="1:12">
      <c r="A120" s="24"/>
      <c r="B120" s="18" t="s">
        <v>340</v>
      </c>
      <c r="C120" s="19" t="s">
        <v>341</v>
      </c>
      <c r="D120" s="20"/>
      <c r="E120" s="20"/>
      <c r="F120" s="31" t="s">
        <v>23</v>
      </c>
      <c r="G120" s="20"/>
      <c r="H120" s="18"/>
      <c r="I120" s="21">
        <f t="shared" ref="I120:L120" si="56">I119*0.3</f>
        <v>593.19</v>
      </c>
      <c r="J120" s="21">
        <f t="shared" si="56"/>
        <v>661.635</v>
      </c>
      <c r="K120" s="21">
        <f t="shared" si="56"/>
        <v>661.635</v>
      </c>
      <c r="L120" s="21">
        <f t="shared" si="56"/>
        <v>684.45</v>
      </c>
    </row>
    <row r="121" s="3" customFormat="1" ht="71.25" spans="1:12">
      <c r="A121" s="17">
        <v>55</v>
      </c>
      <c r="B121" s="18" t="s">
        <v>342</v>
      </c>
      <c r="C121" s="19" t="s">
        <v>343</v>
      </c>
      <c r="D121" s="20" t="s">
        <v>344</v>
      </c>
      <c r="E121" s="20" t="s">
        <v>298</v>
      </c>
      <c r="F121" s="31" t="s">
        <v>23</v>
      </c>
      <c r="G121" s="20" t="s">
        <v>345</v>
      </c>
      <c r="H121" s="18">
        <v>12519</v>
      </c>
      <c r="I121" s="21">
        <f t="shared" si="33"/>
        <v>9764.82</v>
      </c>
      <c r="J121" s="21">
        <f t="shared" si="34"/>
        <v>10891.53</v>
      </c>
      <c r="K121" s="21">
        <f t="shared" si="35"/>
        <v>10891.53</v>
      </c>
      <c r="L121" s="21">
        <f t="shared" si="36"/>
        <v>11267.1</v>
      </c>
    </row>
    <row r="122" s="3" customFormat="1" ht="37" customHeight="1" spans="1:12">
      <c r="A122" s="24"/>
      <c r="B122" s="18" t="s">
        <v>346</v>
      </c>
      <c r="C122" s="19" t="s">
        <v>347</v>
      </c>
      <c r="D122" s="20"/>
      <c r="E122" s="20"/>
      <c r="F122" s="31" t="s">
        <v>23</v>
      </c>
      <c r="G122" s="20"/>
      <c r="H122" s="18"/>
      <c r="I122" s="21">
        <f t="shared" ref="I122:L122" si="57">I121*0.3</f>
        <v>2929.446</v>
      </c>
      <c r="J122" s="21">
        <f t="shared" si="57"/>
        <v>3267.459</v>
      </c>
      <c r="K122" s="21">
        <f t="shared" si="57"/>
        <v>3267.459</v>
      </c>
      <c r="L122" s="21">
        <f t="shared" si="57"/>
        <v>3380.13</v>
      </c>
    </row>
    <row r="123" s="3" customFormat="1" ht="71.25" spans="1:12">
      <c r="A123" s="17">
        <v>56</v>
      </c>
      <c r="B123" s="18" t="s">
        <v>348</v>
      </c>
      <c r="C123" s="19" t="s">
        <v>349</v>
      </c>
      <c r="D123" s="20" t="s">
        <v>350</v>
      </c>
      <c r="E123" s="20" t="s">
        <v>298</v>
      </c>
      <c r="F123" s="31" t="s">
        <v>23</v>
      </c>
      <c r="G123" s="20" t="s">
        <v>345</v>
      </c>
      <c r="H123" s="18">
        <v>9062</v>
      </c>
      <c r="I123" s="21">
        <f t="shared" si="33"/>
        <v>7068.36</v>
      </c>
      <c r="J123" s="21">
        <f t="shared" si="34"/>
        <v>7883.94</v>
      </c>
      <c r="K123" s="21">
        <f t="shared" si="35"/>
        <v>7883.94</v>
      </c>
      <c r="L123" s="21">
        <f t="shared" si="36"/>
        <v>8155.8</v>
      </c>
    </row>
    <row r="124" s="3" customFormat="1" ht="48" customHeight="1" spans="1:12">
      <c r="A124" s="24"/>
      <c r="B124" s="18" t="s">
        <v>351</v>
      </c>
      <c r="C124" s="19" t="s">
        <v>352</v>
      </c>
      <c r="D124" s="20"/>
      <c r="E124" s="20"/>
      <c r="F124" s="31" t="s">
        <v>23</v>
      </c>
      <c r="G124" s="20"/>
      <c r="H124" s="18"/>
      <c r="I124" s="21">
        <f t="shared" ref="I124:L124" si="58">I123*0.3</f>
        <v>2120.508</v>
      </c>
      <c r="J124" s="21">
        <f t="shared" si="58"/>
        <v>2365.182</v>
      </c>
      <c r="K124" s="21">
        <f t="shared" si="58"/>
        <v>2365.182</v>
      </c>
      <c r="L124" s="21">
        <f t="shared" si="58"/>
        <v>2446.74</v>
      </c>
    </row>
    <row r="125" s="3" customFormat="1" ht="71.25" spans="1:12">
      <c r="A125" s="17">
        <v>57</v>
      </c>
      <c r="B125" s="18" t="s">
        <v>353</v>
      </c>
      <c r="C125" s="19" t="s">
        <v>354</v>
      </c>
      <c r="D125" s="20" t="s">
        <v>355</v>
      </c>
      <c r="E125" s="20" t="s">
        <v>298</v>
      </c>
      <c r="F125" s="31" t="s">
        <v>23</v>
      </c>
      <c r="G125" s="20" t="s">
        <v>345</v>
      </c>
      <c r="H125" s="18">
        <v>8077</v>
      </c>
      <c r="I125" s="21">
        <f t="shared" si="33"/>
        <v>6300.06</v>
      </c>
      <c r="J125" s="21">
        <f t="shared" si="34"/>
        <v>7026.99</v>
      </c>
      <c r="K125" s="21">
        <f t="shared" si="35"/>
        <v>7026.99</v>
      </c>
      <c r="L125" s="21">
        <f t="shared" si="36"/>
        <v>7269.3</v>
      </c>
    </row>
    <row r="126" s="3" customFormat="1" ht="41" customHeight="1" spans="1:12">
      <c r="A126" s="24"/>
      <c r="B126" s="18" t="s">
        <v>356</v>
      </c>
      <c r="C126" s="19" t="s">
        <v>357</v>
      </c>
      <c r="D126" s="20"/>
      <c r="E126" s="20"/>
      <c r="F126" s="31" t="s">
        <v>23</v>
      </c>
      <c r="G126" s="20"/>
      <c r="H126" s="18"/>
      <c r="I126" s="21">
        <f t="shared" ref="I126:L126" si="59">I125*0.3</f>
        <v>1890.018</v>
      </c>
      <c r="J126" s="21">
        <f t="shared" si="59"/>
        <v>2108.097</v>
      </c>
      <c r="K126" s="21">
        <f t="shared" si="59"/>
        <v>2108.097</v>
      </c>
      <c r="L126" s="21">
        <f t="shared" si="59"/>
        <v>2180.79</v>
      </c>
    </row>
    <row r="127" s="3" customFormat="1" ht="71.25" spans="1:12">
      <c r="A127" s="17">
        <v>58</v>
      </c>
      <c r="B127" s="18" t="s">
        <v>358</v>
      </c>
      <c r="C127" s="19" t="s">
        <v>359</v>
      </c>
      <c r="D127" s="20" t="s">
        <v>360</v>
      </c>
      <c r="E127" s="20" t="s">
        <v>298</v>
      </c>
      <c r="F127" s="31" t="s">
        <v>23</v>
      </c>
      <c r="G127" s="20" t="s">
        <v>345</v>
      </c>
      <c r="H127" s="18">
        <v>10206</v>
      </c>
      <c r="I127" s="21">
        <f t="shared" si="33"/>
        <v>7960.68</v>
      </c>
      <c r="J127" s="21">
        <f t="shared" si="34"/>
        <v>8879.22</v>
      </c>
      <c r="K127" s="21">
        <f t="shared" si="35"/>
        <v>8879.22</v>
      </c>
      <c r="L127" s="21">
        <f t="shared" si="36"/>
        <v>9185.4</v>
      </c>
    </row>
    <row r="128" s="3" customFormat="1" ht="38" customHeight="1" spans="1:12">
      <c r="A128" s="24"/>
      <c r="B128" s="18" t="s">
        <v>361</v>
      </c>
      <c r="C128" s="19" t="s">
        <v>362</v>
      </c>
      <c r="D128" s="20"/>
      <c r="E128" s="20"/>
      <c r="F128" s="31" t="s">
        <v>23</v>
      </c>
      <c r="G128" s="20"/>
      <c r="H128" s="18"/>
      <c r="I128" s="21">
        <f t="shared" ref="I128:L128" si="60">I127*0.3</f>
        <v>2388.204</v>
      </c>
      <c r="J128" s="21">
        <f t="shared" si="60"/>
        <v>2663.766</v>
      </c>
      <c r="K128" s="21">
        <f t="shared" si="60"/>
        <v>2663.766</v>
      </c>
      <c r="L128" s="21">
        <f t="shared" si="60"/>
        <v>2755.62</v>
      </c>
    </row>
    <row r="129" s="3" customFormat="1" ht="71.25" spans="1:12">
      <c r="A129" s="17">
        <v>59</v>
      </c>
      <c r="B129" s="18" t="s">
        <v>363</v>
      </c>
      <c r="C129" s="19" t="s">
        <v>364</v>
      </c>
      <c r="D129" s="20" t="s">
        <v>365</v>
      </c>
      <c r="E129" s="20" t="s">
        <v>366</v>
      </c>
      <c r="F129" s="31" t="s">
        <v>23</v>
      </c>
      <c r="G129" s="20" t="s">
        <v>345</v>
      </c>
      <c r="H129" s="18">
        <v>7742</v>
      </c>
      <c r="I129" s="21">
        <f t="shared" si="33"/>
        <v>6038.76</v>
      </c>
      <c r="J129" s="21">
        <f t="shared" si="34"/>
        <v>6735.54</v>
      </c>
      <c r="K129" s="21">
        <f t="shared" si="35"/>
        <v>6735.54</v>
      </c>
      <c r="L129" s="21">
        <f t="shared" si="36"/>
        <v>6967.8</v>
      </c>
    </row>
    <row r="130" s="3" customFormat="1" ht="42" customHeight="1" spans="1:12">
      <c r="A130" s="24"/>
      <c r="B130" s="18" t="s">
        <v>367</v>
      </c>
      <c r="C130" s="19" t="s">
        <v>368</v>
      </c>
      <c r="D130" s="20"/>
      <c r="E130" s="20"/>
      <c r="F130" s="31" t="s">
        <v>23</v>
      </c>
      <c r="G130" s="20"/>
      <c r="H130" s="18"/>
      <c r="I130" s="21">
        <f t="shared" ref="I130:L130" si="61">I129*0.3</f>
        <v>1811.628</v>
      </c>
      <c r="J130" s="21">
        <f t="shared" si="61"/>
        <v>2020.662</v>
      </c>
      <c r="K130" s="21">
        <f t="shared" si="61"/>
        <v>2020.662</v>
      </c>
      <c r="L130" s="21">
        <f t="shared" si="61"/>
        <v>2090.34</v>
      </c>
    </row>
    <row r="131" s="3" customFormat="1" ht="71.25" spans="1:12">
      <c r="A131" s="17">
        <v>60</v>
      </c>
      <c r="B131" s="18" t="s">
        <v>369</v>
      </c>
      <c r="C131" s="19" t="s">
        <v>370</v>
      </c>
      <c r="D131" s="20" t="s">
        <v>371</v>
      </c>
      <c r="E131" s="20" t="s">
        <v>366</v>
      </c>
      <c r="F131" s="31" t="s">
        <v>23</v>
      </c>
      <c r="G131" s="20" t="s">
        <v>345</v>
      </c>
      <c r="H131" s="18">
        <v>7742</v>
      </c>
      <c r="I131" s="21">
        <f t="shared" si="33"/>
        <v>6038.76</v>
      </c>
      <c r="J131" s="21">
        <f t="shared" si="34"/>
        <v>6735.54</v>
      </c>
      <c r="K131" s="21">
        <f t="shared" si="35"/>
        <v>6735.54</v>
      </c>
      <c r="L131" s="21">
        <f t="shared" si="36"/>
        <v>6967.8</v>
      </c>
    </row>
    <row r="132" s="3" customFormat="1" ht="44" customHeight="1" spans="1:12">
      <c r="A132" s="24"/>
      <c r="B132" s="18" t="s">
        <v>372</v>
      </c>
      <c r="C132" s="19" t="s">
        <v>373</v>
      </c>
      <c r="D132" s="20"/>
      <c r="E132" s="20"/>
      <c r="F132" s="31" t="s">
        <v>23</v>
      </c>
      <c r="G132" s="20"/>
      <c r="H132" s="18"/>
      <c r="I132" s="21">
        <f t="shared" ref="I132:L132" si="62">I131*0.3</f>
        <v>1811.628</v>
      </c>
      <c r="J132" s="21">
        <f t="shared" si="62"/>
        <v>2020.662</v>
      </c>
      <c r="K132" s="21">
        <f t="shared" si="62"/>
        <v>2020.662</v>
      </c>
      <c r="L132" s="21">
        <f t="shared" si="62"/>
        <v>2090.34</v>
      </c>
    </row>
    <row r="133" s="3" customFormat="1" ht="71.25" spans="1:12">
      <c r="A133" s="17">
        <v>61</v>
      </c>
      <c r="B133" s="18" t="s">
        <v>374</v>
      </c>
      <c r="C133" s="19" t="s">
        <v>375</v>
      </c>
      <c r="D133" s="20" t="s">
        <v>376</v>
      </c>
      <c r="E133" s="20" t="s">
        <v>366</v>
      </c>
      <c r="F133" s="31" t="s">
        <v>23</v>
      </c>
      <c r="G133" s="20" t="s">
        <v>345</v>
      </c>
      <c r="H133" s="18">
        <v>4225</v>
      </c>
      <c r="I133" s="21">
        <f t="shared" si="33"/>
        <v>3295.5</v>
      </c>
      <c r="J133" s="21">
        <f t="shared" si="34"/>
        <v>3675.75</v>
      </c>
      <c r="K133" s="21">
        <f t="shared" si="35"/>
        <v>3675.75</v>
      </c>
      <c r="L133" s="21">
        <f t="shared" si="36"/>
        <v>3802.5</v>
      </c>
    </row>
    <row r="134" s="3" customFormat="1" ht="42" customHeight="1" spans="1:12">
      <c r="A134" s="24"/>
      <c r="B134" s="18" t="s">
        <v>377</v>
      </c>
      <c r="C134" s="19" t="s">
        <v>378</v>
      </c>
      <c r="D134" s="20"/>
      <c r="E134" s="20"/>
      <c r="F134" s="31" t="s">
        <v>23</v>
      </c>
      <c r="G134" s="20"/>
      <c r="H134" s="18"/>
      <c r="I134" s="21">
        <f t="shared" ref="I134:L134" si="63">I133*0.3</f>
        <v>988.65</v>
      </c>
      <c r="J134" s="21">
        <f t="shared" si="63"/>
        <v>1102.725</v>
      </c>
      <c r="K134" s="21">
        <f t="shared" si="63"/>
        <v>1102.725</v>
      </c>
      <c r="L134" s="21">
        <f t="shared" si="63"/>
        <v>1140.75</v>
      </c>
    </row>
    <row r="135" s="3" customFormat="1" ht="71.25" spans="1:12">
      <c r="A135" s="17">
        <v>62</v>
      </c>
      <c r="B135" s="18" t="s">
        <v>379</v>
      </c>
      <c r="C135" s="19" t="s">
        <v>380</v>
      </c>
      <c r="D135" s="20" t="s">
        <v>381</v>
      </c>
      <c r="E135" s="20" t="s">
        <v>366</v>
      </c>
      <c r="F135" s="31" t="s">
        <v>23</v>
      </c>
      <c r="G135" s="20" t="s">
        <v>345</v>
      </c>
      <c r="H135" s="18">
        <v>7742</v>
      </c>
      <c r="I135" s="21">
        <f t="shared" si="33"/>
        <v>6038.76</v>
      </c>
      <c r="J135" s="21">
        <f t="shared" si="34"/>
        <v>6735.54</v>
      </c>
      <c r="K135" s="21">
        <f t="shared" si="35"/>
        <v>6735.54</v>
      </c>
      <c r="L135" s="21">
        <f t="shared" si="36"/>
        <v>6967.8</v>
      </c>
    </row>
    <row r="136" s="3" customFormat="1" ht="47" customHeight="1" spans="1:12">
      <c r="A136" s="24"/>
      <c r="B136" s="18" t="s">
        <v>382</v>
      </c>
      <c r="C136" s="19" t="s">
        <v>383</v>
      </c>
      <c r="D136" s="20"/>
      <c r="E136" s="20"/>
      <c r="F136" s="31" t="s">
        <v>23</v>
      </c>
      <c r="G136" s="20"/>
      <c r="H136" s="18"/>
      <c r="I136" s="21">
        <f t="shared" ref="I136:L136" si="64">I135*0.3</f>
        <v>1811.628</v>
      </c>
      <c r="J136" s="21">
        <f t="shared" si="64"/>
        <v>2020.662</v>
      </c>
      <c r="K136" s="21">
        <f t="shared" si="64"/>
        <v>2020.662</v>
      </c>
      <c r="L136" s="21">
        <f t="shared" si="64"/>
        <v>2090.34</v>
      </c>
    </row>
    <row r="137" s="3" customFormat="1" ht="71.25" spans="1:12">
      <c r="A137" s="17">
        <v>63</v>
      </c>
      <c r="B137" s="18" t="s">
        <v>384</v>
      </c>
      <c r="C137" s="19" t="s">
        <v>385</v>
      </c>
      <c r="D137" s="20" t="s">
        <v>386</v>
      </c>
      <c r="E137" s="20" t="s">
        <v>366</v>
      </c>
      <c r="F137" s="31" t="s">
        <v>23</v>
      </c>
      <c r="G137" s="20" t="s">
        <v>345</v>
      </c>
      <c r="H137" s="18">
        <v>7742</v>
      </c>
      <c r="I137" s="21">
        <f t="shared" ref="I136:I199" si="65">H137*0.78</f>
        <v>6038.76</v>
      </c>
      <c r="J137" s="21">
        <f t="shared" ref="J136:J199" si="66">H137*0.87</f>
        <v>6735.54</v>
      </c>
      <c r="K137" s="21">
        <f t="shared" ref="K136:K199" si="67">H137*0.87</f>
        <v>6735.54</v>
      </c>
      <c r="L137" s="21">
        <f t="shared" ref="L136:L199" si="68">H137*0.9</f>
        <v>6967.8</v>
      </c>
    </row>
    <row r="138" s="3" customFormat="1" ht="51" customHeight="1" spans="1:12">
      <c r="A138" s="24"/>
      <c r="B138" s="18" t="s">
        <v>387</v>
      </c>
      <c r="C138" s="19" t="s">
        <v>388</v>
      </c>
      <c r="D138" s="20"/>
      <c r="E138" s="20"/>
      <c r="F138" s="31" t="s">
        <v>23</v>
      </c>
      <c r="G138" s="20"/>
      <c r="H138" s="18"/>
      <c r="I138" s="21">
        <f t="shared" ref="I138:L138" si="69">I137*0.3</f>
        <v>1811.628</v>
      </c>
      <c r="J138" s="21">
        <f t="shared" si="69"/>
        <v>2020.662</v>
      </c>
      <c r="K138" s="21">
        <f t="shared" si="69"/>
        <v>2020.662</v>
      </c>
      <c r="L138" s="21">
        <f t="shared" si="69"/>
        <v>2090.34</v>
      </c>
    </row>
    <row r="139" s="3" customFormat="1" ht="71.25" spans="1:12">
      <c r="A139" s="17">
        <v>64</v>
      </c>
      <c r="B139" s="18" t="s">
        <v>389</v>
      </c>
      <c r="C139" s="19" t="s">
        <v>390</v>
      </c>
      <c r="D139" s="20" t="s">
        <v>391</v>
      </c>
      <c r="E139" s="20" t="s">
        <v>366</v>
      </c>
      <c r="F139" s="31" t="s">
        <v>23</v>
      </c>
      <c r="G139" s="20" t="s">
        <v>345</v>
      </c>
      <c r="H139" s="18">
        <v>7742</v>
      </c>
      <c r="I139" s="21">
        <f t="shared" si="65"/>
        <v>6038.76</v>
      </c>
      <c r="J139" s="21">
        <f t="shared" si="66"/>
        <v>6735.54</v>
      </c>
      <c r="K139" s="21">
        <f t="shared" si="67"/>
        <v>6735.54</v>
      </c>
      <c r="L139" s="21">
        <f t="shared" si="68"/>
        <v>6967.8</v>
      </c>
    </row>
    <row r="140" s="3" customFormat="1" ht="47" customHeight="1" spans="1:12">
      <c r="A140" s="24"/>
      <c r="B140" s="18" t="s">
        <v>392</v>
      </c>
      <c r="C140" s="19" t="s">
        <v>393</v>
      </c>
      <c r="D140" s="20"/>
      <c r="E140" s="20"/>
      <c r="F140" s="31" t="s">
        <v>23</v>
      </c>
      <c r="G140" s="20"/>
      <c r="H140" s="18"/>
      <c r="I140" s="21">
        <f t="shared" ref="I140:L140" si="70">I139*0.3</f>
        <v>1811.628</v>
      </c>
      <c r="J140" s="21">
        <f t="shared" si="70"/>
        <v>2020.662</v>
      </c>
      <c r="K140" s="21">
        <f t="shared" si="70"/>
        <v>2020.662</v>
      </c>
      <c r="L140" s="21">
        <f t="shared" si="70"/>
        <v>2090.34</v>
      </c>
    </row>
    <row r="141" s="3" customFormat="1" ht="71.25" spans="1:12">
      <c r="A141" s="17">
        <v>65</v>
      </c>
      <c r="B141" s="18" t="s">
        <v>394</v>
      </c>
      <c r="C141" s="19" t="s">
        <v>395</v>
      </c>
      <c r="D141" s="20" t="s">
        <v>396</v>
      </c>
      <c r="E141" s="20" t="s">
        <v>366</v>
      </c>
      <c r="F141" s="31" t="s">
        <v>23</v>
      </c>
      <c r="G141" s="20" t="s">
        <v>345</v>
      </c>
      <c r="H141" s="18">
        <v>4225</v>
      </c>
      <c r="I141" s="21">
        <f t="shared" si="65"/>
        <v>3295.5</v>
      </c>
      <c r="J141" s="21">
        <f t="shared" si="66"/>
        <v>3675.75</v>
      </c>
      <c r="K141" s="21">
        <f t="shared" si="67"/>
        <v>3675.75</v>
      </c>
      <c r="L141" s="21">
        <f t="shared" si="68"/>
        <v>3802.5</v>
      </c>
    </row>
    <row r="142" s="3" customFormat="1" ht="42" customHeight="1" spans="1:12">
      <c r="A142" s="24"/>
      <c r="B142" s="18" t="s">
        <v>397</v>
      </c>
      <c r="C142" s="19" t="s">
        <v>398</v>
      </c>
      <c r="D142" s="20"/>
      <c r="E142" s="20"/>
      <c r="F142" s="31" t="s">
        <v>23</v>
      </c>
      <c r="G142" s="20"/>
      <c r="H142" s="18"/>
      <c r="I142" s="21">
        <f t="shared" ref="I142:L142" si="71">I141*0.3</f>
        <v>988.65</v>
      </c>
      <c r="J142" s="21">
        <f t="shared" si="71"/>
        <v>1102.725</v>
      </c>
      <c r="K142" s="21">
        <f t="shared" si="71"/>
        <v>1102.725</v>
      </c>
      <c r="L142" s="21">
        <f t="shared" si="71"/>
        <v>1140.75</v>
      </c>
    </row>
    <row r="143" s="3" customFormat="1" ht="71.25" spans="1:12">
      <c r="A143" s="17">
        <v>66</v>
      </c>
      <c r="B143" s="18" t="s">
        <v>399</v>
      </c>
      <c r="C143" s="19" t="s">
        <v>400</v>
      </c>
      <c r="D143" s="20" t="s">
        <v>401</v>
      </c>
      <c r="E143" s="20" t="s">
        <v>366</v>
      </c>
      <c r="F143" s="31" t="s">
        <v>23</v>
      </c>
      <c r="G143" s="20" t="s">
        <v>345</v>
      </c>
      <c r="H143" s="18">
        <v>7742</v>
      </c>
      <c r="I143" s="21">
        <f t="shared" si="65"/>
        <v>6038.76</v>
      </c>
      <c r="J143" s="21">
        <f t="shared" si="66"/>
        <v>6735.54</v>
      </c>
      <c r="K143" s="21">
        <f t="shared" si="67"/>
        <v>6735.54</v>
      </c>
      <c r="L143" s="21">
        <f t="shared" si="68"/>
        <v>6967.8</v>
      </c>
    </row>
    <row r="144" s="3" customFormat="1" ht="44" customHeight="1" spans="1:12">
      <c r="A144" s="24"/>
      <c r="B144" s="18" t="s">
        <v>402</v>
      </c>
      <c r="C144" s="19" t="s">
        <v>403</v>
      </c>
      <c r="D144" s="20"/>
      <c r="E144" s="20"/>
      <c r="F144" s="31" t="s">
        <v>23</v>
      </c>
      <c r="G144" s="20"/>
      <c r="H144" s="18"/>
      <c r="I144" s="21">
        <f t="shared" ref="I144:L144" si="72">I143*0.3</f>
        <v>1811.628</v>
      </c>
      <c r="J144" s="21">
        <f t="shared" si="72"/>
        <v>2020.662</v>
      </c>
      <c r="K144" s="21">
        <f t="shared" si="72"/>
        <v>2020.662</v>
      </c>
      <c r="L144" s="21">
        <f t="shared" si="72"/>
        <v>2090.34</v>
      </c>
    </row>
    <row r="145" s="3" customFormat="1" ht="71.25" spans="1:12">
      <c r="A145" s="17">
        <v>67</v>
      </c>
      <c r="B145" s="18" t="s">
        <v>404</v>
      </c>
      <c r="C145" s="19" t="s">
        <v>405</v>
      </c>
      <c r="D145" s="20" t="s">
        <v>406</v>
      </c>
      <c r="E145" s="20" t="s">
        <v>407</v>
      </c>
      <c r="F145" s="31" t="s">
        <v>23</v>
      </c>
      <c r="G145" s="20" t="s">
        <v>345</v>
      </c>
      <c r="H145" s="18">
        <v>8516</v>
      </c>
      <c r="I145" s="21">
        <f t="shared" si="65"/>
        <v>6642.48</v>
      </c>
      <c r="J145" s="21">
        <f t="shared" si="66"/>
        <v>7408.92</v>
      </c>
      <c r="K145" s="21">
        <f t="shared" si="67"/>
        <v>7408.92</v>
      </c>
      <c r="L145" s="21">
        <f t="shared" si="68"/>
        <v>7664.4</v>
      </c>
    </row>
    <row r="146" s="3" customFormat="1" ht="39" customHeight="1" spans="1:12">
      <c r="A146" s="24"/>
      <c r="B146" s="18" t="s">
        <v>408</v>
      </c>
      <c r="C146" s="19" t="s">
        <v>409</v>
      </c>
      <c r="D146" s="20"/>
      <c r="E146" s="20"/>
      <c r="F146" s="31" t="s">
        <v>23</v>
      </c>
      <c r="G146" s="20"/>
      <c r="H146" s="18"/>
      <c r="I146" s="21">
        <f t="shared" ref="I146:L146" si="73">I145*0.3</f>
        <v>1992.744</v>
      </c>
      <c r="J146" s="21">
        <f t="shared" si="73"/>
        <v>2222.676</v>
      </c>
      <c r="K146" s="21">
        <f t="shared" si="73"/>
        <v>2222.676</v>
      </c>
      <c r="L146" s="21">
        <f t="shared" si="73"/>
        <v>2299.32</v>
      </c>
    </row>
    <row r="147" s="3" customFormat="1" ht="71.25" spans="1:12">
      <c r="A147" s="17">
        <v>68</v>
      </c>
      <c r="B147" s="18" t="s">
        <v>410</v>
      </c>
      <c r="C147" s="19" t="s">
        <v>411</v>
      </c>
      <c r="D147" s="20" t="s">
        <v>412</v>
      </c>
      <c r="E147" s="20" t="s">
        <v>407</v>
      </c>
      <c r="F147" s="31" t="s">
        <v>23</v>
      </c>
      <c r="G147" s="20" t="s">
        <v>345</v>
      </c>
      <c r="H147" s="18">
        <v>8516</v>
      </c>
      <c r="I147" s="21">
        <f t="shared" si="65"/>
        <v>6642.48</v>
      </c>
      <c r="J147" s="21">
        <f t="shared" si="66"/>
        <v>7408.92</v>
      </c>
      <c r="K147" s="21">
        <f t="shared" si="67"/>
        <v>7408.92</v>
      </c>
      <c r="L147" s="21">
        <f t="shared" si="68"/>
        <v>7664.4</v>
      </c>
    </row>
    <row r="148" s="3" customFormat="1" ht="15.75" spans="1:12">
      <c r="A148" s="24"/>
      <c r="B148" s="18" t="s">
        <v>413</v>
      </c>
      <c r="C148" s="19" t="s">
        <v>414</v>
      </c>
      <c r="D148" s="20"/>
      <c r="E148" s="20"/>
      <c r="F148" s="31" t="s">
        <v>23</v>
      </c>
      <c r="G148" s="20"/>
      <c r="H148" s="18"/>
      <c r="I148" s="21">
        <f t="shared" ref="I148:L148" si="74">I147*0.3</f>
        <v>1992.744</v>
      </c>
      <c r="J148" s="21">
        <f t="shared" si="74"/>
        <v>2222.676</v>
      </c>
      <c r="K148" s="21">
        <f t="shared" si="74"/>
        <v>2222.676</v>
      </c>
      <c r="L148" s="21">
        <f t="shared" si="74"/>
        <v>2299.32</v>
      </c>
    </row>
    <row r="149" s="3" customFormat="1" ht="71.25" spans="1:12">
      <c r="A149" s="17">
        <v>69</v>
      </c>
      <c r="B149" s="18" t="s">
        <v>415</v>
      </c>
      <c r="C149" s="19" t="s">
        <v>416</v>
      </c>
      <c r="D149" s="20" t="s">
        <v>417</v>
      </c>
      <c r="E149" s="20" t="s">
        <v>407</v>
      </c>
      <c r="F149" s="31" t="s">
        <v>23</v>
      </c>
      <c r="G149" s="20" t="s">
        <v>345</v>
      </c>
      <c r="H149" s="18">
        <v>4648</v>
      </c>
      <c r="I149" s="21">
        <f t="shared" si="65"/>
        <v>3625.44</v>
      </c>
      <c r="J149" s="21">
        <f t="shared" si="66"/>
        <v>4043.76</v>
      </c>
      <c r="K149" s="21">
        <f t="shared" si="67"/>
        <v>4043.76</v>
      </c>
      <c r="L149" s="21">
        <f t="shared" si="68"/>
        <v>4183.2</v>
      </c>
    </row>
    <row r="150" s="3" customFormat="1" ht="15.75" spans="1:12">
      <c r="A150" s="24"/>
      <c r="B150" s="18" t="s">
        <v>418</v>
      </c>
      <c r="C150" s="19" t="s">
        <v>419</v>
      </c>
      <c r="D150" s="20"/>
      <c r="E150" s="20"/>
      <c r="F150" s="31" t="s">
        <v>23</v>
      </c>
      <c r="G150" s="20"/>
      <c r="H150" s="18"/>
      <c r="I150" s="21">
        <f t="shared" ref="I150:L150" si="75">I149*0.3</f>
        <v>1087.632</v>
      </c>
      <c r="J150" s="21">
        <f t="shared" si="75"/>
        <v>1213.128</v>
      </c>
      <c r="K150" s="21">
        <f t="shared" si="75"/>
        <v>1213.128</v>
      </c>
      <c r="L150" s="21">
        <f t="shared" si="75"/>
        <v>1254.96</v>
      </c>
    </row>
    <row r="151" s="3" customFormat="1" ht="71.25" spans="1:12">
      <c r="A151" s="17">
        <v>70</v>
      </c>
      <c r="B151" s="18" t="s">
        <v>420</v>
      </c>
      <c r="C151" s="19" t="s">
        <v>421</v>
      </c>
      <c r="D151" s="20" t="s">
        <v>422</v>
      </c>
      <c r="E151" s="20" t="s">
        <v>407</v>
      </c>
      <c r="F151" s="31" t="s">
        <v>23</v>
      </c>
      <c r="G151" s="20" t="s">
        <v>345</v>
      </c>
      <c r="H151" s="18">
        <v>8516</v>
      </c>
      <c r="I151" s="21">
        <f t="shared" si="65"/>
        <v>6642.48</v>
      </c>
      <c r="J151" s="21">
        <f t="shared" si="66"/>
        <v>7408.92</v>
      </c>
      <c r="K151" s="21">
        <f t="shared" si="67"/>
        <v>7408.92</v>
      </c>
      <c r="L151" s="21">
        <f t="shared" si="68"/>
        <v>7664.4</v>
      </c>
    </row>
    <row r="152" s="3" customFormat="1" ht="50" customHeight="1" spans="1:12">
      <c r="A152" s="24"/>
      <c r="B152" s="18" t="s">
        <v>423</v>
      </c>
      <c r="C152" s="19" t="s">
        <v>424</v>
      </c>
      <c r="D152" s="20"/>
      <c r="E152" s="20"/>
      <c r="F152" s="31" t="s">
        <v>23</v>
      </c>
      <c r="G152" s="20"/>
      <c r="H152" s="18"/>
      <c r="I152" s="21">
        <f t="shared" ref="I152:L152" si="76">I151*0.3</f>
        <v>1992.744</v>
      </c>
      <c r="J152" s="21">
        <f t="shared" si="76"/>
        <v>2222.676</v>
      </c>
      <c r="K152" s="21">
        <f t="shared" si="76"/>
        <v>2222.676</v>
      </c>
      <c r="L152" s="21">
        <f t="shared" si="76"/>
        <v>2299.32</v>
      </c>
    </row>
    <row r="153" s="3" customFormat="1" ht="71.25" spans="1:12">
      <c r="A153" s="17">
        <v>71</v>
      </c>
      <c r="B153" s="18" t="s">
        <v>425</v>
      </c>
      <c r="C153" s="19" t="s">
        <v>426</v>
      </c>
      <c r="D153" s="20" t="s">
        <v>427</v>
      </c>
      <c r="E153" s="20" t="s">
        <v>407</v>
      </c>
      <c r="F153" s="31" t="s">
        <v>23</v>
      </c>
      <c r="G153" s="20" t="s">
        <v>345</v>
      </c>
      <c r="H153" s="18">
        <v>8516</v>
      </c>
      <c r="I153" s="21">
        <f t="shared" si="65"/>
        <v>6642.48</v>
      </c>
      <c r="J153" s="21">
        <f t="shared" si="66"/>
        <v>7408.92</v>
      </c>
      <c r="K153" s="21">
        <f t="shared" si="67"/>
        <v>7408.92</v>
      </c>
      <c r="L153" s="21">
        <f t="shared" si="68"/>
        <v>7664.4</v>
      </c>
    </row>
    <row r="154" s="3" customFormat="1" ht="44" customHeight="1" spans="1:12">
      <c r="A154" s="24"/>
      <c r="B154" s="18" t="s">
        <v>428</v>
      </c>
      <c r="C154" s="19" t="s">
        <v>429</v>
      </c>
      <c r="D154" s="20"/>
      <c r="E154" s="20"/>
      <c r="F154" s="31" t="s">
        <v>23</v>
      </c>
      <c r="G154" s="20"/>
      <c r="H154" s="18"/>
      <c r="I154" s="21">
        <f t="shared" ref="I154:L154" si="77">I153*0.3</f>
        <v>1992.744</v>
      </c>
      <c r="J154" s="21">
        <f t="shared" si="77"/>
        <v>2222.676</v>
      </c>
      <c r="K154" s="21">
        <f t="shared" si="77"/>
        <v>2222.676</v>
      </c>
      <c r="L154" s="21">
        <f t="shared" si="77"/>
        <v>2299.32</v>
      </c>
    </row>
    <row r="155" s="3" customFormat="1" ht="71.25" spans="1:12">
      <c r="A155" s="17">
        <v>72</v>
      </c>
      <c r="B155" s="18" t="s">
        <v>430</v>
      </c>
      <c r="C155" s="19" t="s">
        <v>431</v>
      </c>
      <c r="D155" s="20" t="s">
        <v>432</v>
      </c>
      <c r="E155" s="20" t="s">
        <v>407</v>
      </c>
      <c r="F155" s="31" t="s">
        <v>23</v>
      </c>
      <c r="G155" s="20" t="s">
        <v>345</v>
      </c>
      <c r="H155" s="18">
        <v>8516</v>
      </c>
      <c r="I155" s="21">
        <f t="shared" si="65"/>
        <v>6642.48</v>
      </c>
      <c r="J155" s="21">
        <f t="shared" si="66"/>
        <v>7408.92</v>
      </c>
      <c r="K155" s="21">
        <f t="shared" si="67"/>
        <v>7408.92</v>
      </c>
      <c r="L155" s="21">
        <f t="shared" si="68"/>
        <v>7664.4</v>
      </c>
    </row>
    <row r="156" s="3" customFormat="1" ht="44" customHeight="1" spans="1:12">
      <c r="A156" s="24"/>
      <c r="B156" s="18" t="s">
        <v>433</v>
      </c>
      <c r="C156" s="19" t="s">
        <v>434</v>
      </c>
      <c r="D156" s="20"/>
      <c r="E156" s="20"/>
      <c r="F156" s="31" t="s">
        <v>23</v>
      </c>
      <c r="G156" s="20"/>
      <c r="H156" s="18"/>
      <c r="I156" s="21">
        <f t="shared" ref="I156:L156" si="78">I155*0.3</f>
        <v>1992.744</v>
      </c>
      <c r="J156" s="21">
        <f t="shared" si="78"/>
        <v>2222.676</v>
      </c>
      <c r="K156" s="21">
        <f t="shared" si="78"/>
        <v>2222.676</v>
      </c>
      <c r="L156" s="21">
        <f t="shared" si="78"/>
        <v>2299.32</v>
      </c>
    </row>
    <row r="157" s="3" customFormat="1" ht="71.25" spans="1:12">
      <c r="A157" s="17">
        <v>73</v>
      </c>
      <c r="B157" s="18" t="s">
        <v>435</v>
      </c>
      <c r="C157" s="19" t="s">
        <v>436</v>
      </c>
      <c r="D157" s="20" t="s">
        <v>437</v>
      </c>
      <c r="E157" s="20" t="s">
        <v>407</v>
      </c>
      <c r="F157" s="31" t="s">
        <v>23</v>
      </c>
      <c r="G157" s="20" t="s">
        <v>345</v>
      </c>
      <c r="H157" s="18">
        <v>4648</v>
      </c>
      <c r="I157" s="21">
        <f t="shared" si="65"/>
        <v>3625.44</v>
      </c>
      <c r="J157" s="21">
        <f t="shared" si="66"/>
        <v>4043.76</v>
      </c>
      <c r="K157" s="21">
        <f t="shared" si="67"/>
        <v>4043.76</v>
      </c>
      <c r="L157" s="21">
        <f t="shared" si="68"/>
        <v>4183.2</v>
      </c>
    </row>
    <row r="158" s="3" customFormat="1" ht="47" customHeight="1" spans="1:12">
      <c r="A158" s="24"/>
      <c r="B158" s="18" t="s">
        <v>438</v>
      </c>
      <c r="C158" s="19" t="s">
        <v>439</v>
      </c>
      <c r="D158" s="20"/>
      <c r="E158" s="20"/>
      <c r="F158" s="31" t="s">
        <v>23</v>
      </c>
      <c r="G158" s="20"/>
      <c r="H158" s="18"/>
      <c r="I158" s="21">
        <f t="shared" ref="I158:L158" si="79">I157*0.3</f>
        <v>1087.632</v>
      </c>
      <c r="J158" s="21">
        <f t="shared" si="79"/>
        <v>1213.128</v>
      </c>
      <c r="K158" s="21">
        <f t="shared" si="79"/>
        <v>1213.128</v>
      </c>
      <c r="L158" s="21">
        <f t="shared" si="79"/>
        <v>1254.96</v>
      </c>
    </row>
    <row r="159" s="3" customFormat="1" ht="71.25" spans="1:12">
      <c r="A159" s="17">
        <v>74</v>
      </c>
      <c r="B159" s="18" t="s">
        <v>440</v>
      </c>
      <c r="C159" s="19" t="s">
        <v>441</v>
      </c>
      <c r="D159" s="20" t="s">
        <v>442</v>
      </c>
      <c r="E159" s="20" t="s">
        <v>407</v>
      </c>
      <c r="F159" s="31" t="s">
        <v>23</v>
      </c>
      <c r="G159" s="20" t="s">
        <v>345</v>
      </c>
      <c r="H159" s="18">
        <v>8516</v>
      </c>
      <c r="I159" s="21">
        <f t="shared" si="65"/>
        <v>6642.48</v>
      </c>
      <c r="J159" s="21">
        <f t="shared" si="66"/>
        <v>7408.92</v>
      </c>
      <c r="K159" s="21">
        <f t="shared" si="67"/>
        <v>7408.92</v>
      </c>
      <c r="L159" s="21">
        <f t="shared" si="68"/>
        <v>7664.4</v>
      </c>
    </row>
    <row r="160" s="3" customFormat="1" ht="39" customHeight="1" spans="1:12">
      <c r="A160" s="24"/>
      <c r="B160" s="18" t="s">
        <v>443</v>
      </c>
      <c r="C160" s="19" t="s">
        <v>444</v>
      </c>
      <c r="D160" s="20"/>
      <c r="E160" s="20"/>
      <c r="F160" s="31" t="s">
        <v>23</v>
      </c>
      <c r="G160" s="20"/>
      <c r="H160" s="18"/>
      <c r="I160" s="21">
        <f t="shared" ref="I160:L160" si="80">I159*0.3</f>
        <v>1992.744</v>
      </c>
      <c r="J160" s="21">
        <f t="shared" si="80"/>
        <v>2222.676</v>
      </c>
      <c r="K160" s="21">
        <f t="shared" si="80"/>
        <v>2222.676</v>
      </c>
      <c r="L160" s="21">
        <f t="shared" si="80"/>
        <v>2299.32</v>
      </c>
    </row>
    <row r="161" s="3" customFormat="1" ht="42.75" spans="1:12">
      <c r="A161" s="17">
        <v>75</v>
      </c>
      <c r="B161" s="18" t="s">
        <v>445</v>
      </c>
      <c r="C161" s="19" t="s">
        <v>446</v>
      </c>
      <c r="D161" s="20" t="s">
        <v>447</v>
      </c>
      <c r="E161" s="20" t="s">
        <v>298</v>
      </c>
      <c r="F161" s="31" t="s">
        <v>23</v>
      </c>
      <c r="G161" s="20" t="s">
        <v>448</v>
      </c>
      <c r="H161" s="18">
        <v>3700</v>
      </c>
      <c r="I161" s="21">
        <f t="shared" si="65"/>
        <v>2886</v>
      </c>
      <c r="J161" s="21">
        <f t="shared" si="66"/>
        <v>3219</v>
      </c>
      <c r="K161" s="21">
        <f t="shared" si="67"/>
        <v>3219</v>
      </c>
      <c r="L161" s="21">
        <f t="shared" si="68"/>
        <v>3330</v>
      </c>
    </row>
    <row r="162" s="3" customFormat="1" ht="45" customHeight="1" spans="1:12">
      <c r="A162" s="24"/>
      <c r="B162" s="18" t="s">
        <v>449</v>
      </c>
      <c r="C162" s="19" t="s">
        <v>450</v>
      </c>
      <c r="D162" s="20"/>
      <c r="E162" s="20"/>
      <c r="F162" s="31" t="s">
        <v>23</v>
      </c>
      <c r="G162" s="20"/>
      <c r="H162" s="18"/>
      <c r="I162" s="21">
        <f t="shared" ref="I162:L162" si="81">I161*0.3</f>
        <v>865.8</v>
      </c>
      <c r="J162" s="21">
        <f t="shared" si="81"/>
        <v>965.7</v>
      </c>
      <c r="K162" s="21">
        <f t="shared" si="81"/>
        <v>965.7</v>
      </c>
      <c r="L162" s="21">
        <f t="shared" si="81"/>
        <v>999</v>
      </c>
    </row>
    <row r="163" s="3" customFormat="1" ht="98" customHeight="1" spans="1:12">
      <c r="A163" s="17">
        <v>76</v>
      </c>
      <c r="B163" s="18" t="s">
        <v>451</v>
      </c>
      <c r="C163" s="19" t="s">
        <v>452</v>
      </c>
      <c r="D163" s="20" t="s">
        <v>453</v>
      </c>
      <c r="E163" s="20" t="s">
        <v>298</v>
      </c>
      <c r="F163" s="31" t="s">
        <v>23</v>
      </c>
      <c r="G163" s="20" t="s">
        <v>454</v>
      </c>
      <c r="H163" s="18">
        <v>5550</v>
      </c>
      <c r="I163" s="21">
        <f t="shared" si="65"/>
        <v>4329</v>
      </c>
      <c r="J163" s="21">
        <f t="shared" si="66"/>
        <v>4828.5</v>
      </c>
      <c r="K163" s="21">
        <f t="shared" si="67"/>
        <v>4828.5</v>
      </c>
      <c r="L163" s="21">
        <f t="shared" si="68"/>
        <v>4995</v>
      </c>
    </row>
    <row r="164" s="3" customFormat="1" ht="45" customHeight="1" spans="1:12">
      <c r="A164" s="24"/>
      <c r="B164" s="18" t="s">
        <v>455</v>
      </c>
      <c r="C164" s="19" t="s">
        <v>456</v>
      </c>
      <c r="D164" s="20"/>
      <c r="E164" s="20"/>
      <c r="F164" s="31" t="s">
        <v>23</v>
      </c>
      <c r="G164" s="20"/>
      <c r="H164" s="18"/>
      <c r="I164" s="21">
        <f t="shared" ref="I164:L164" si="82">I163*0.3</f>
        <v>1298.7</v>
      </c>
      <c r="J164" s="21">
        <f t="shared" si="82"/>
        <v>1448.55</v>
      </c>
      <c r="K164" s="21">
        <f t="shared" si="82"/>
        <v>1448.55</v>
      </c>
      <c r="L164" s="21">
        <f t="shared" si="82"/>
        <v>1498.5</v>
      </c>
    </row>
    <row r="165" s="3" customFormat="1" ht="42.75" spans="1:12">
      <c r="A165" s="17">
        <v>77</v>
      </c>
      <c r="B165" s="18" t="s">
        <v>457</v>
      </c>
      <c r="C165" s="19" t="s">
        <v>458</v>
      </c>
      <c r="D165" s="20" t="s">
        <v>459</v>
      </c>
      <c r="E165" s="20" t="s">
        <v>460</v>
      </c>
      <c r="F165" s="31" t="s">
        <v>23</v>
      </c>
      <c r="G165" s="20"/>
      <c r="H165" s="18">
        <v>6422</v>
      </c>
      <c r="I165" s="21">
        <f t="shared" si="65"/>
        <v>5009.16</v>
      </c>
      <c r="J165" s="21">
        <f t="shared" si="66"/>
        <v>5587.14</v>
      </c>
      <c r="K165" s="21">
        <f t="shared" si="67"/>
        <v>5587.14</v>
      </c>
      <c r="L165" s="21">
        <f t="shared" si="68"/>
        <v>5779.8</v>
      </c>
    </row>
    <row r="166" s="3" customFormat="1" ht="41" customHeight="1" spans="1:12">
      <c r="A166" s="24"/>
      <c r="B166" s="18" t="s">
        <v>461</v>
      </c>
      <c r="C166" s="19" t="s">
        <v>462</v>
      </c>
      <c r="D166" s="20"/>
      <c r="E166" s="20"/>
      <c r="F166" s="31" t="s">
        <v>23</v>
      </c>
      <c r="G166" s="20"/>
      <c r="H166" s="18"/>
      <c r="I166" s="21">
        <f t="shared" ref="I166:L166" si="83">I165*0.3</f>
        <v>1502.748</v>
      </c>
      <c r="J166" s="21">
        <f t="shared" si="83"/>
        <v>1676.142</v>
      </c>
      <c r="K166" s="21">
        <f t="shared" si="83"/>
        <v>1676.142</v>
      </c>
      <c r="L166" s="21">
        <f t="shared" si="83"/>
        <v>1733.94</v>
      </c>
    </row>
    <row r="167" s="3" customFormat="1" ht="42.75" spans="1:12">
      <c r="A167" s="17">
        <v>78</v>
      </c>
      <c r="B167" s="18" t="s">
        <v>463</v>
      </c>
      <c r="C167" s="19" t="s">
        <v>464</v>
      </c>
      <c r="D167" s="20" t="s">
        <v>465</v>
      </c>
      <c r="E167" s="20" t="s">
        <v>466</v>
      </c>
      <c r="F167" s="31" t="s">
        <v>23</v>
      </c>
      <c r="G167" s="20"/>
      <c r="H167" s="18">
        <v>19960</v>
      </c>
      <c r="I167" s="21">
        <f t="shared" si="65"/>
        <v>15568.8</v>
      </c>
      <c r="J167" s="21">
        <f t="shared" si="66"/>
        <v>17365.2</v>
      </c>
      <c r="K167" s="21">
        <f t="shared" si="67"/>
        <v>17365.2</v>
      </c>
      <c r="L167" s="21">
        <f t="shared" si="68"/>
        <v>17964</v>
      </c>
    </row>
    <row r="168" s="3" customFormat="1" ht="55" customHeight="1" spans="1:12">
      <c r="A168" s="24"/>
      <c r="B168" s="18" t="s">
        <v>467</v>
      </c>
      <c r="C168" s="19" t="s">
        <v>468</v>
      </c>
      <c r="D168" s="20"/>
      <c r="E168" s="20"/>
      <c r="F168" s="31" t="s">
        <v>23</v>
      </c>
      <c r="G168" s="20"/>
      <c r="H168" s="18"/>
      <c r="I168" s="21">
        <f t="shared" ref="I168:L168" si="84">I167*0.3</f>
        <v>4670.64</v>
      </c>
      <c r="J168" s="21">
        <f t="shared" si="84"/>
        <v>5209.56</v>
      </c>
      <c r="K168" s="21">
        <f t="shared" si="84"/>
        <v>5209.56</v>
      </c>
      <c r="L168" s="21">
        <f t="shared" si="84"/>
        <v>5389.2</v>
      </c>
    </row>
    <row r="169" s="3" customFormat="1" ht="42.75" spans="1:12">
      <c r="A169" s="17">
        <v>79</v>
      </c>
      <c r="B169" s="18" t="s">
        <v>469</v>
      </c>
      <c r="C169" s="19" t="s">
        <v>470</v>
      </c>
      <c r="D169" s="20" t="s">
        <v>471</v>
      </c>
      <c r="E169" s="20" t="s">
        <v>298</v>
      </c>
      <c r="F169" s="31" t="s">
        <v>23</v>
      </c>
      <c r="G169" s="20"/>
      <c r="H169" s="18">
        <v>3887</v>
      </c>
      <c r="I169" s="21">
        <f t="shared" si="65"/>
        <v>3031.86</v>
      </c>
      <c r="J169" s="21">
        <f t="shared" si="66"/>
        <v>3381.69</v>
      </c>
      <c r="K169" s="21">
        <f t="shared" si="67"/>
        <v>3381.69</v>
      </c>
      <c r="L169" s="21">
        <f t="shared" si="68"/>
        <v>3498.3</v>
      </c>
    </row>
    <row r="170" s="3" customFormat="1" ht="31" customHeight="1" spans="1:12">
      <c r="A170" s="24"/>
      <c r="B170" s="18" t="s">
        <v>472</v>
      </c>
      <c r="C170" s="19" t="s">
        <v>473</v>
      </c>
      <c r="D170" s="20"/>
      <c r="E170" s="20"/>
      <c r="F170" s="31" t="s">
        <v>23</v>
      </c>
      <c r="G170" s="20"/>
      <c r="H170" s="18"/>
      <c r="I170" s="21">
        <f t="shared" ref="I170:L170" si="85">I169*0.3</f>
        <v>909.558</v>
      </c>
      <c r="J170" s="21">
        <f t="shared" si="85"/>
        <v>1014.507</v>
      </c>
      <c r="K170" s="21">
        <f t="shared" si="85"/>
        <v>1014.507</v>
      </c>
      <c r="L170" s="21">
        <f t="shared" si="85"/>
        <v>1049.49</v>
      </c>
    </row>
    <row r="171" s="3" customFormat="1" ht="42.75" spans="1:12">
      <c r="A171" s="17">
        <v>80</v>
      </c>
      <c r="B171" s="18" t="s">
        <v>474</v>
      </c>
      <c r="C171" s="19" t="s">
        <v>475</v>
      </c>
      <c r="D171" s="20" t="s">
        <v>476</v>
      </c>
      <c r="E171" s="20" t="s">
        <v>477</v>
      </c>
      <c r="F171" s="31" t="s">
        <v>23</v>
      </c>
      <c r="G171" s="20"/>
      <c r="H171" s="18">
        <v>4680</v>
      </c>
      <c r="I171" s="21">
        <f t="shared" si="65"/>
        <v>3650.4</v>
      </c>
      <c r="J171" s="21">
        <f t="shared" si="66"/>
        <v>4071.6</v>
      </c>
      <c r="K171" s="21">
        <f t="shared" si="67"/>
        <v>4071.6</v>
      </c>
      <c r="L171" s="21">
        <f t="shared" si="68"/>
        <v>4212</v>
      </c>
    </row>
    <row r="172" s="3" customFormat="1" ht="49" customHeight="1" spans="1:12">
      <c r="A172" s="24"/>
      <c r="B172" s="18" t="s">
        <v>478</v>
      </c>
      <c r="C172" s="19" t="s">
        <v>479</v>
      </c>
      <c r="D172" s="20"/>
      <c r="E172" s="20"/>
      <c r="F172" s="31" t="s">
        <v>23</v>
      </c>
      <c r="G172" s="20"/>
      <c r="H172" s="18"/>
      <c r="I172" s="21">
        <f t="shared" ref="I172:L172" si="86">I171*0.3</f>
        <v>1095.12</v>
      </c>
      <c r="J172" s="21">
        <f t="shared" si="86"/>
        <v>1221.48</v>
      </c>
      <c r="K172" s="21">
        <f t="shared" si="86"/>
        <v>1221.48</v>
      </c>
      <c r="L172" s="21">
        <f t="shared" si="86"/>
        <v>1263.6</v>
      </c>
    </row>
    <row r="173" s="3" customFormat="1" ht="71.25" spans="1:12">
      <c r="A173" s="17">
        <v>81</v>
      </c>
      <c r="B173" s="18" t="s">
        <v>480</v>
      </c>
      <c r="C173" s="19" t="s">
        <v>481</v>
      </c>
      <c r="D173" s="20" t="s">
        <v>482</v>
      </c>
      <c r="E173" s="20" t="s">
        <v>477</v>
      </c>
      <c r="F173" s="31" t="s">
        <v>23</v>
      </c>
      <c r="G173" s="20" t="s">
        <v>483</v>
      </c>
      <c r="H173" s="18">
        <v>9954</v>
      </c>
      <c r="I173" s="21">
        <f t="shared" si="65"/>
        <v>7764.12</v>
      </c>
      <c r="J173" s="21">
        <f t="shared" si="66"/>
        <v>8659.98</v>
      </c>
      <c r="K173" s="21">
        <f t="shared" si="67"/>
        <v>8659.98</v>
      </c>
      <c r="L173" s="21">
        <f t="shared" si="68"/>
        <v>8958.6</v>
      </c>
    </row>
    <row r="174" s="3" customFormat="1" ht="33" customHeight="1" spans="1:12">
      <c r="A174" s="24"/>
      <c r="B174" s="18" t="s">
        <v>484</v>
      </c>
      <c r="C174" s="19" t="s">
        <v>485</v>
      </c>
      <c r="D174" s="20"/>
      <c r="E174" s="20"/>
      <c r="F174" s="31" t="s">
        <v>23</v>
      </c>
      <c r="G174" s="20"/>
      <c r="H174" s="18"/>
      <c r="I174" s="21">
        <f t="shared" ref="I174:L174" si="87">I173*0.3</f>
        <v>2329.236</v>
      </c>
      <c r="J174" s="21">
        <f t="shared" si="87"/>
        <v>2597.994</v>
      </c>
      <c r="K174" s="21">
        <f t="shared" si="87"/>
        <v>2597.994</v>
      </c>
      <c r="L174" s="21">
        <f t="shared" si="87"/>
        <v>2687.58</v>
      </c>
    </row>
    <row r="175" s="3" customFormat="1" ht="42.75" spans="1:12">
      <c r="A175" s="17">
        <v>82</v>
      </c>
      <c r="B175" s="18" t="s">
        <v>486</v>
      </c>
      <c r="C175" s="19" t="s">
        <v>487</v>
      </c>
      <c r="D175" s="20" t="s">
        <v>488</v>
      </c>
      <c r="E175" s="20" t="s">
        <v>477</v>
      </c>
      <c r="F175" s="31" t="s">
        <v>23</v>
      </c>
      <c r="G175" s="20"/>
      <c r="H175" s="18">
        <v>4680</v>
      </c>
      <c r="I175" s="21">
        <f t="shared" si="65"/>
        <v>3650.4</v>
      </c>
      <c r="J175" s="21">
        <f t="shared" si="66"/>
        <v>4071.6</v>
      </c>
      <c r="K175" s="21">
        <f t="shared" si="67"/>
        <v>4071.6</v>
      </c>
      <c r="L175" s="21">
        <f t="shared" si="68"/>
        <v>4212</v>
      </c>
    </row>
    <row r="176" s="3" customFormat="1" ht="29" customHeight="1" spans="1:12">
      <c r="A176" s="24"/>
      <c r="B176" s="18" t="s">
        <v>489</v>
      </c>
      <c r="C176" s="19" t="s">
        <v>490</v>
      </c>
      <c r="D176" s="20"/>
      <c r="E176" s="20"/>
      <c r="F176" s="31" t="s">
        <v>23</v>
      </c>
      <c r="G176" s="20"/>
      <c r="H176" s="18"/>
      <c r="I176" s="21">
        <f t="shared" ref="I176:L176" si="88">I175*0.3</f>
        <v>1095.12</v>
      </c>
      <c r="J176" s="21">
        <f t="shared" si="88"/>
        <v>1221.48</v>
      </c>
      <c r="K176" s="21">
        <f t="shared" si="88"/>
        <v>1221.48</v>
      </c>
      <c r="L176" s="21">
        <f t="shared" si="88"/>
        <v>1263.6</v>
      </c>
    </row>
    <row r="177" s="3" customFormat="1" ht="42.75" spans="1:12">
      <c r="A177" s="17">
        <v>83</v>
      </c>
      <c r="B177" s="18" t="s">
        <v>491</v>
      </c>
      <c r="C177" s="19" t="s">
        <v>492</v>
      </c>
      <c r="D177" s="20" t="s">
        <v>493</v>
      </c>
      <c r="E177" s="20" t="s">
        <v>494</v>
      </c>
      <c r="F177" s="31" t="s">
        <v>23</v>
      </c>
      <c r="G177" s="20"/>
      <c r="H177" s="18">
        <v>1170</v>
      </c>
      <c r="I177" s="21">
        <f t="shared" si="65"/>
        <v>912.6</v>
      </c>
      <c r="J177" s="21">
        <f t="shared" si="66"/>
        <v>1017.9</v>
      </c>
      <c r="K177" s="21">
        <f t="shared" si="67"/>
        <v>1017.9</v>
      </c>
      <c r="L177" s="21">
        <f t="shared" si="68"/>
        <v>1053</v>
      </c>
    </row>
    <row r="178" s="3" customFormat="1" ht="34" customHeight="1" spans="1:12">
      <c r="A178" s="24"/>
      <c r="B178" s="18" t="s">
        <v>495</v>
      </c>
      <c r="C178" s="19" t="s">
        <v>496</v>
      </c>
      <c r="D178" s="20"/>
      <c r="E178" s="20"/>
      <c r="F178" s="31" t="s">
        <v>23</v>
      </c>
      <c r="G178" s="20"/>
      <c r="H178" s="18"/>
      <c r="I178" s="21">
        <f t="shared" ref="I178:L178" si="89">I177*0.3</f>
        <v>273.78</v>
      </c>
      <c r="J178" s="21">
        <f t="shared" si="89"/>
        <v>305.37</v>
      </c>
      <c r="K178" s="21">
        <f t="shared" si="89"/>
        <v>305.37</v>
      </c>
      <c r="L178" s="21">
        <f t="shared" si="89"/>
        <v>315.9</v>
      </c>
    </row>
    <row r="179" s="3" customFormat="1" ht="42.75" spans="1:12">
      <c r="A179" s="17">
        <v>84</v>
      </c>
      <c r="B179" s="18" t="s">
        <v>497</v>
      </c>
      <c r="C179" s="19" t="s">
        <v>498</v>
      </c>
      <c r="D179" s="20" t="s">
        <v>499</v>
      </c>
      <c r="E179" s="20" t="s">
        <v>500</v>
      </c>
      <c r="F179" s="31" t="s">
        <v>23</v>
      </c>
      <c r="G179" s="20"/>
      <c r="H179" s="18">
        <v>2366</v>
      </c>
      <c r="I179" s="21">
        <f t="shared" si="65"/>
        <v>1845.48</v>
      </c>
      <c r="J179" s="21">
        <f t="shared" si="66"/>
        <v>2058.42</v>
      </c>
      <c r="K179" s="21">
        <f t="shared" si="67"/>
        <v>2058.42</v>
      </c>
      <c r="L179" s="21">
        <f t="shared" si="68"/>
        <v>2129.4</v>
      </c>
    </row>
    <row r="180" s="3" customFormat="1" ht="33" customHeight="1" spans="1:12">
      <c r="A180" s="24"/>
      <c r="B180" s="18" t="s">
        <v>501</v>
      </c>
      <c r="C180" s="19" t="s">
        <v>502</v>
      </c>
      <c r="D180" s="20"/>
      <c r="E180" s="20"/>
      <c r="F180" s="31" t="s">
        <v>23</v>
      </c>
      <c r="G180" s="20"/>
      <c r="H180" s="18"/>
      <c r="I180" s="21">
        <f t="shared" ref="I180:L180" si="90">I179*0.3</f>
        <v>553.644</v>
      </c>
      <c r="J180" s="21">
        <f t="shared" si="90"/>
        <v>617.526</v>
      </c>
      <c r="K180" s="21">
        <f t="shared" si="90"/>
        <v>617.526</v>
      </c>
      <c r="L180" s="21">
        <f t="shared" si="90"/>
        <v>638.82</v>
      </c>
    </row>
    <row r="181" s="3" customFormat="1" ht="42.75" spans="1:12">
      <c r="A181" s="17">
        <v>85</v>
      </c>
      <c r="B181" s="18" t="s">
        <v>503</v>
      </c>
      <c r="C181" s="19" t="s">
        <v>504</v>
      </c>
      <c r="D181" s="20" t="s">
        <v>505</v>
      </c>
      <c r="E181" s="20" t="s">
        <v>506</v>
      </c>
      <c r="F181" s="31" t="s">
        <v>23</v>
      </c>
      <c r="G181" s="20"/>
      <c r="H181" s="18">
        <v>5070</v>
      </c>
      <c r="I181" s="21">
        <f t="shared" si="65"/>
        <v>3954.6</v>
      </c>
      <c r="J181" s="21">
        <f t="shared" si="66"/>
        <v>4410.9</v>
      </c>
      <c r="K181" s="21">
        <f t="shared" si="67"/>
        <v>4410.9</v>
      </c>
      <c r="L181" s="21">
        <f t="shared" si="68"/>
        <v>4563</v>
      </c>
    </row>
    <row r="182" s="3" customFormat="1" ht="30" customHeight="1" spans="1:12">
      <c r="A182" s="24"/>
      <c r="B182" s="18" t="s">
        <v>507</v>
      </c>
      <c r="C182" s="19" t="s">
        <v>508</v>
      </c>
      <c r="D182" s="20"/>
      <c r="E182" s="20"/>
      <c r="F182" s="31" t="s">
        <v>23</v>
      </c>
      <c r="G182" s="20"/>
      <c r="H182" s="18"/>
      <c r="I182" s="21">
        <f t="shared" ref="I182:L182" si="91">I181*0.3</f>
        <v>1186.38</v>
      </c>
      <c r="J182" s="21">
        <f t="shared" si="91"/>
        <v>1323.27</v>
      </c>
      <c r="K182" s="21">
        <f t="shared" si="91"/>
        <v>1323.27</v>
      </c>
      <c r="L182" s="21">
        <f t="shared" si="91"/>
        <v>1368.9</v>
      </c>
    </row>
    <row r="183" s="3" customFormat="1" ht="42.75" spans="1:12">
      <c r="A183" s="17">
        <v>86</v>
      </c>
      <c r="B183" s="18" t="s">
        <v>509</v>
      </c>
      <c r="C183" s="19" t="s">
        <v>510</v>
      </c>
      <c r="D183" s="20" t="s">
        <v>511</v>
      </c>
      <c r="E183" s="20" t="s">
        <v>506</v>
      </c>
      <c r="F183" s="31" t="s">
        <v>23</v>
      </c>
      <c r="G183" s="20"/>
      <c r="H183" s="18">
        <v>4225</v>
      </c>
      <c r="I183" s="21">
        <f t="shared" si="65"/>
        <v>3295.5</v>
      </c>
      <c r="J183" s="21">
        <f t="shared" si="66"/>
        <v>3675.75</v>
      </c>
      <c r="K183" s="21">
        <f t="shared" si="67"/>
        <v>3675.75</v>
      </c>
      <c r="L183" s="21">
        <f t="shared" si="68"/>
        <v>3802.5</v>
      </c>
    </row>
    <row r="184" s="3" customFormat="1" ht="38" customHeight="1" spans="1:12">
      <c r="A184" s="24"/>
      <c r="B184" s="18" t="s">
        <v>512</v>
      </c>
      <c r="C184" s="19" t="s">
        <v>513</v>
      </c>
      <c r="D184" s="20"/>
      <c r="E184" s="20"/>
      <c r="F184" s="31" t="s">
        <v>23</v>
      </c>
      <c r="G184" s="20"/>
      <c r="H184" s="18"/>
      <c r="I184" s="21">
        <f t="shared" ref="I184:L184" si="92">I183*0.3</f>
        <v>988.65</v>
      </c>
      <c r="J184" s="21">
        <f t="shared" si="92"/>
        <v>1102.725</v>
      </c>
      <c r="K184" s="21">
        <f t="shared" si="92"/>
        <v>1102.725</v>
      </c>
      <c r="L184" s="21">
        <f t="shared" si="92"/>
        <v>1140.75</v>
      </c>
    </row>
    <row r="185" s="3" customFormat="1" ht="42.75" spans="1:12">
      <c r="A185" s="17">
        <v>87</v>
      </c>
      <c r="B185" s="18" t="s">
        <v>514</v>
      </c>
      <c r="C185" s="19" t="s">
        <v>515</v>
      </c>
      <c r="D185" s="20" t="s">
        <v>516</v>
      </c>
      <c r="E185" s="20" t="s">
        <v>506</v>
      </c>
      <c r="F185" s="31" t="s">
        <v>23</v>
      </c>
      <c r="G185" s="20"/>
      <c r="H185" s="18">
        <v>2808</v>
      </c>
      <c r="I185" s="21">
        <f t="shared" si="65"/>
        <v>2190.24</v>
      </c>
      <c r="J185" s="21">
        <f t="shared" si="66"/>
        <v>2442.96</v>
      </c>
      <c r="K185" s="21">
        <f t="shared" si="67"/>
        <v>2442.96</v>
      </c>
      <c r="L185" s="21">
        <f t="shared" si="68"/>
        <v>2527.2</v>
      </c>
    </row>
    <row r="186" s="3" customFormat="1" ht="33" customHeight="1" spans="1:12">
      <c r="A186" s="24"/>
      <c r="B186" s="18" t="s">
        <v>517</v>
      </c>
      <c r="C186" s="19" t="s">
        <v>518</v>
      </c>
      <c r="D186" s="20"/>
      <c r="E186" s="20"/>
      <c r="F186" s="31" t="s">
        <v>23</v>
      </c>
      <c r="G186" s="20"/>
      <c r="H186" s="18"/>
      <c r="I186" s="21">
        <f t="shared" ref="I186:L186" si="93">I185*0.3</f>
        <v>657.072</v>
      </c>
      <c r="J186" s="21">
        <f t="shared" si="93"/>
        <v>732.888</v>
      </c>
      <c r="K186" s="21">
        <f t="shared" si="93"/>
        <v>732.888</v>
      </c>
      <c r="L186" s="21">
        <f t="shared" si="93"/>
        <v>758.16</v>
      </c>
    </row>
    <row r="187" s="3" customFormat="1" ht="42.75" spans="1:12">
      <c r="A187" s="17">
        <v>88</v>
      </c>
      <c r="B187" s="18" t="s">
        <v>519</v>
      </c>
      <c r="C187" s="19" t="s">
        <v>520</v>
      </c>
      <c r="D187" s="20" t="s">
        <v>521</v>
      </c>
      <c r="E187" s="20" t="s">
        <v>522</v>
      </c>
      <c r="F187" s="31" t="s">
        <v>23</v>
      </c>
      <c r="G187" s="20"/>
      <c r="H187" s="18">
        <v>3744</v>
      </c>
      <c r="I187" s="21">
        <f t="shared" si="65"/>
        <v>2920.32</v>
      </c>
      <c r="J187" s="21">
        <f t="shared" si="66"/>
        <v>3257.28</v>
      </c>
      <c r="K187" s="21">
        <f t="shared" si="67"/>
        <v>3257.28</v>
      </c>
      <c r="L187" s="21">
        <f t="shared" si="68"/>
        <v>3369.6</v>
      </c>
    </row>
    <row r="188" s="3" customFormat="1" ht="42" customHeight="1" spans="1:12">
      <c r="A188" s="24"/>
      <c r="B188" s="18" t="s">
        <v>523</v>
      </c>
      <c r="C188" s="19" t="s">
        <v>524</v>
      </c>
      <c r="D188" s="20"/>
      <c r="E188" s="20"/>
      <c r="F188" s="31" t="s">
        <v>23</v>
      </c>
      <c r="G188" s="20"/>
      <c r="H188" s="18"/>
      <c r="I188" s="21">
        <f t="shared" ref="I188:L188" si="94">I187*0.3</f>
        <v>876.096</v>
      </c>
      <c r="J188" s="21">
        <f t="shared" si="94"/>
        <v>977.184</v>
      </c>
      <c r="K188" s="21">
        <f t="shared" si="94"/>
        <v>977.184</v>
      </c>
      <c r="L188" s="21">
        <f t="shared" si="94"/>
        <v>1010.88</v>
      </c>
    </row>
    <row r="189" s="3" customFormat="1" ht="42.75" spans="1:12">
      <c r="A189" s="17">
        <v>89</v>
      </c>
      <c r="B189" s="18" t="s">
        <v>525</v>
      </c>
      <c r="C189" s="19" t="s">
        <v>526</v>
      </c>
      <c r="D189" s="20" t="s">
        <v>527</v>
      </c>
      <c r="E189" s="20" t="s">
        <v>528</v>
      </c>
      <c r="F189" s="31" t="s">
        <v>23</v>
      </c>
      <c r="G189" s="20"/>
      <c r="H189" s="18">
        <v>3042</v>
      </c>
      <c r="I189" s="21">
        <f t="shared" si="65"/>
        <v>2372.76</v>
      </c>
      <c r="J189" s="21">
        <f t="shared" si="66"/>
        <v>2646.54</v>
      </c>
      <c r="K189" s="21">
        <f t="shared" si="67"/>
        <v>2646.54</v>
      </c>
      <c r="L189" s="21">
        <f t="shared" si="68"/>
        <v>2737.8</v>
      </c>
    </row>
    <row r="190" s="3" customFormat="1" ht="36" customHeight="1" spans="1:12">
      <c r="A190" s="24"/>
      <c r="B190" s="18" t="s">
        <v>529</v>
      </c>
      <c r="C190" s="19" t="s">
        <v>530</v>
      </c>
      <c r="D190" s="20"/>
      <c r="E190" s="20"/>
      <c r="F190" s="31" t="s">
        <v>23</v>
      </c>
      <c r="G190" s="20"/>
      <c r="H190" s="18"/>
      <c r="I190" s="21">
        <f t="shared" ref="I190:L190" si="95">I189*0.3</f>
        <v>711.828</v>
      </c>
      <c r="J190" s="21">
        <f t="shared" si="95"/>
        <v>793.962</v>
      </c>
      <c r="K190" s="21">
        <f t="shared" si="95"/>
        <v>793.962</v>
      </c>
      <c r="L190" s="21">
        <f t="shared" si="95"/>
        <v>821.34</v>
      </c>
    </row>
    <row r="191" s="3" customFormat="1" ht="42.75" spans="1:12">
      <c r="A191" s="17">
        <v>90</v>
      </c>
      <c r="B191" s="18" t="s">
        <v>531</v>
      </c>
      <c r="C191" s="19" t="s">
        <v>532</v>
      </c>
      <c r="D191" s="20" t="s">
        <v>533</v>
      </c>
      <c r="E191" s="20" t="s">
        <v>528</v>
      </c>
      <c r="F191" s="31" t="s">
        <v>23</v>
      </c>
      <c r="G191" s="20"/>
      <c r="H191" s="18">
        <v>3042</v>
      </c>
      <c r="I191" s="21">
        <f t="shared" si="65"/>
        <v>2372.76</v>
      </c>
      <c r="J191" s="21">
        <f t="shared" si="66"/>
        <v>2646.54</v>
      </c>
      <c r="K191" s="21">
        <f t="shared" si="67"/>
        <v>2646.54</v>
      </c>
      <c r="L191" s="21">
        <f t="shared" si="68"/>
        <v>2737.8</v>
      </c>
    </row>
    <row r="192" s="3" customFormat="1" ht="28" customHeight="1" spans="1:12">
      <c r="A192" s="24"/>
      <c r="B192" s="18" t="s">
        <v>534</v>
      </c>
      <c r="C192" s="19" t="s">
        <v>535</v>
      </c>
      <c r="D192" s="35"/>
      <c r="E192" s="20"/>
      <c r="F192" s="31" t="s">
        <v>23</v>
      </c>
      <c r="G192" s="20"/>
      <c r="H192" s="18"/>
      <c r="I192" s="21">
        <f t="shared" ref="I192:L192" si="96">I191*0.3</f>
        <v>711.828</v>
      </c>
      <c r="J192" s="21">
        <f t="shared" si="96"/>
        <v>793.962</v>
      </c>
      <c r="K192" s="21">
        <f t="shared" si="96"/>
        <v>793.962</v>
      </c>
      <c r="L192" s="21">
        <f t="shared" si="96"/>
        <v>821.34</v>
      </c>
    </row>
    <row r="193" s="3" customFormat="1" ht="42.75" spans="1:12">
      <c r="A193" s="17">
        <v>91</v>
      </c>
      <c r="B193" s="18" t="s">
        <v>536</v>
      </c>
      <c r="C193" s="19" t="s">
        <v>537</v>
      </c>
      <c r="D193" s="35" t="s">
        <v>538</v>
      </c>
      <c r="E193" s="20" t="s">
        <v>539</v>
      </c>
      <c r="F193" s="31" t="s">
        <v>23</v>
      </c>
      <c r="G193" s="20"/>
      <c r="H193" s="18">
        <v>1518</v>
      </c>
      <c r="I193" s="21">
        <f t="shared" si="65"/>
        <v>1184.04</v>
      </c>
      <c r="J193" s="21">
        <f t="shared" si="66"/>
        <v>1320.66</v>
      </c>
      <c r="K193" s="21">
        <f t="shared" si="67"/>
        <v>1320.66</v>
      </c>
      <c r="L193" s="21">
        <f t="shared" si="68"/>
        <v>1366.2</v>
      </c>
    </row>
    <row r="194" s="3" customFormat="1" ht="30" customHeight="1" spans="1:12">
      <c r="A194" s="24"/>
      <c r="B194" s="18" t="s">
        <v>540</v>
      </c>
      <c r="C194" s="19" t="s">
        <v>541</v>
      </c>
      <c r="D194" s="35"/>
      <c r="E194" s="20"/>
      <c r="F194" s="31" t="s">
        <v>23</v>
      </c>
      <c r="G194" s="20"/>
      <c r="H194" s="18"/>
      <c r="I194" s="21">
        <f t="shared" ref="I194:L194" si="97">I193*0.3</f>
        <v>355.212</v>
      </c>
      <c r="J194" s="21">
        <f t="shared" si="97"/>
        <v>396.198</v>
      </c>
      <c r="K194" s="21">
        <f t="shared" si="97"/>
        <v>396.198</v>
      </c>
      <c r="L194" s="21">
        <f t="shared" si="97"/>
        <v>409.86</v>
      </c>
    </row>
    <row r="195" s="3" customFormat="1" ht="42.75" spans="1:12">
      <c r="A195" s="17">
        <v>92</v>
      </c>
      <c r="B195" s="18" t="s">
        <v>542</v>
      </c>
      <c r="C195" s="19" t="s">
        <v>543</v>
      </c>
      <c r="D195" s="35" t="s">
        <v>544</v>
      </c>
      <c r="E195" s="20" t="s">
        <v>539</v>
      </c>
      <c r="F195" s="31" t="s">
        <v>23</v>
      </c>
      <c r="G195" s="20"/>
      <c r="H195" s="18">
        <v>1259</v>
      </c>
      <c r="I195" s="21">
        <f t="shared" si="65"/>
        <v>982.02</v>
      </c>
      <c r="J195" s="21">
        <f t="shared" si="66"/>
        <v>1095.33</v>
      </c>
      <c r="K195" s="21">
        <f t="shared" si="67"/>
        <v>1095.33</v>
      </c>
      <c r="L195" s="21">
        <f t="shared" si="68"/>
        <v>1133.1</v>
      </c>
    </row>
    <row r="196" s="3" customFormat="1" ht="31" customHeight="1" spans="1:12">
      <c r="A196" s="24"/>
      <c r="B196" s="18" t="s">
        <v>545</v>
      </c>
      <c r="C196" s="19" t="s">
        <v>546</v>
      </c>
      <c r="D196" s="20"/>
      <c r="E196" s="20"/>
      <c r="F196" s="31" t="s">
        <v>23</v>
      </c>
      <c r="G196" s="20"/>
      <c r="H196" s="18"/>
      <c r="I196" s="21">
        <f t="shared" ref="I196:L196" si="98">I195*0.3</f>
        <v>294.606</v>
      </c>
      <c r="J196" s="21">
        <f t="shared" si="98"/>
        <v>328.599</v>
      </c>
      <c r="K196" s="21">
        <f t="shared" si="98"/>
        <v>328.599</v>
      </c>
      <c r="L196" s="21">
        <f t="shared" si="98"/>
        <v>339.93</v>
      </c>
    </row>
    <row r="197" s="3" customFormat="1" ht="42.75" spans="1:12">
      <c r="A197" s="17">
        <v>93</v>
      </c>
      <c r="B197" s="18" t="s">
        <v>547</v>
      </c>
      <c r="C197" s="19" t="s">
        <v>548</v>
      </c>
      <c r="D197" s="20" t="s">
        <v>549</v>
      </c>
      <c r="E197" s="20" t="s">
        <v>550</v>
      </c>
      <c r="F197" s="31" t="s">
        <v>23</v>
      </c>
      <c r="G197" s="20" t="s">
        <v>551</v>
      </c>
      <c r="H197" s="18">
        <v>4485</v>
      </c>
      <c r="I197" s="21">
        <f t="shared" si="65"/>
        <v>3498.3</v>
      </c>
      <c r="J197" s="21">
        <f t="shared" si="66"/>
        <v>3901.95</v>
      </c>
      <c r="K197" s="21">
        <f t="shared" si="67"/>
        <v>3901.95</v>
      </c>
      <c r="L197" s="21">
        <f t="shared" si="68"/>
        <v>4036.5</v>
      </c>
    </row>
    <row r="198" s="3" customFormat="1" ht="27" customHeight="1" spans="1:12">
      <c r="A198" s="24"/>
      <c r="B198" s="18" t="s">
        <v>552</v>
      </c>
      <c r="C198" s="19" t="s">
        <v>553</v>
      </c>
      <c r="D198" s="20"/>
      <c r="E198" s="20"/>
      <c r="F198" s="31" t="s">
        <v>23</v>
      </c>
      <c r="G198" s="20"/>
      <c r="H198" s="18"/>
      <c r="I198" s="21">
        <f t="shared" ref="I198:L198" si="99">I197*0.3</f>
        <v>1049.49</v>
      </c>
      <c r="J198" s="21">
        <f t="shared" si="99"/>
        <v>1170.585</v>
      </c>
      <c r="K198" s="21">
        <f t="shared" si="99"/>
        <v>1170.585</v>
      </c>
      <c r="L198" s="21">
        <f t="shared" si="99"/>
        <v>1210.95</v>
      </c>
    </row>
    <row r="199" s="3" customFormat="1" ht="42.75" spans="1:12">
      <c r="A199" s="17">
        <v>94</v>
      </c>
      <c r="B199" s="18" t="s">
        <v>554</v>
      </c>
      <c r="C199" s="19" t="s">
        <v>555</v>
      </c>
      <c r="D199" s="20" t="s">
        <v>556</v>
      </c>
      <c r="E199" s="20" t="s">
        <v>550</v>
      </c>
      <c r="F199" s="31" t="s">
        <v>23</v>
      </c>
      <c r="G199" s="20" t="s">
        <v>551</v>
      </c>
      <c r="H199" s="18">
        <v>6728</v>
      </c>
      <c r="I199" s="21">
        <f t="shared" si="65"/>
        <v>5247.84</v>
      </c>
      <c r="J199" s="21">
        <f t="shared" si="66"/>
        <v>5853.36</v>
      </c>
      <c r="K199" s="21">
        <f t="shared" si="67"/>
        <v>5853.36</v>
      </c>
      <c r="L199" s="21">
        <f t="shared" si="68"/>
        <v>6055.2</v>
      </c>
    </row>
    <row r="200" s="3" customFormat="1" ht="35" customHeight="1" spans="1:12">
      <c r="A200" s="24"/>
      <c r="B200" s="18" t="s">
        <v>557</v>
      </c>
      <c r="C200" s="19" t="s">
        <v>558</v>
      </c>
      <c r="D200" s="20"/>
      <c r="E200" s="20"/>
      <c r="F200" s="31" t="s">
        <v>23</v>
      </c>
      <c r="G200" s="20"/>
      <c r="H200" s="18"/>
      <c r="I200" s="21">
        <f t="shared" ref="I200:L200" si="100">I199*0.3</f>
        <v>1574.352</v>
      </c>
      <c r="J200" s="21">
        <f t="shared" si="100"/>
        <v>1756.008</v>
      </c>
      <c r="K200" s="21">
        <f t="shared" si="100"/>
        <v>1756.008</v>
      </c>
      <c r="L200" s="21">
        <f t="shared" si="100"/>
        <v>1816.56</v>
      </c>
    </row>
    <row r="201" s="3" customFormat="1" ht="42.75" spans="1:12">
      <c r="A201" s="17">
        <v>95</v>
      </c>
      <c r="B201" s="18" t="s">
        <v>559</v>
      </c>
      <c r="C201" s="19" t="s">
        <v>560</v>
      </c>
      <c r="D201" s="20" t="s">
        <v>561</v>
      </c>
      <c r="E201" s="20" t="s">
        <v>550</v>
      </c>
      <c r="F201" s="31" t="s">
        <v>23</v>
      </c>
      <c r="G201" s="20"/>
      <c r="H201" s="18">
        <v>5103</v>
      </c>
      <c r="I201" s="21">
        <f t="shared" ref="I200:I243" si="101">H201*0.78</f>
        <v>3980.34</v>
      </c>
      <c r="J201" s="21">
        <f t="shared" ref="J200:J243" si="102">H201*0.87</f>
        <v>4439.61</v>
      </c>
      <c r="K201" s="21">
        <f t="shared" ref="K200:K243" si="103">H201*0.87</f>
        <v>4439.61</v>
      </c>
      <c r="L201" s="21">
        <f t="shared" ref="L200:L243" si="104">H201*0.9</f>
        <v>4592.7</v>
      </c>
    </row>
    <row r="202" s="3" customFormat="1" ht="34" customHeight="1" spans="1:12">
      <c r="A202" s="24"/>
      <c r="B202" s="18" t="s">
        <v>562</v>
      </c>
      <c r="C202" s="19" t="s">
        <v>563</v>
      </c>
      <c r="D202" s="20"/>
      <c r="E202" s="20"/>
      <c r="F202" s="31" t="s">
        <v>23</v>
      </c>
      <c r="G202" s="20"/>
      <c r="H202" s="18"/>
      <c r="I202" s="21">
        <f t="shared" ref="I202:L202" si="105">I201*0.3</f>
        <v>1194.102</v>
      </c>
      <c r="J202" s="21">
        <f t="shared" si="105"/>
        <v>1331.883</v>
      </c>
      <c r="K202" s="21">
        <f t="shared" si="105"/>
        <v>1331.883</v>
      </c>
      <c r="L202" s="21">
        <f t="shared" si="105"/>
        <v>1377.81</v>
      </c>
    </row>
    <row r="203" s="3" customFormat="1" ht="42.75" spans="1:12">
      <c r="A203" s="17">
        <v>96</v>
      </c>
      <c r="B203" s="18" t="s">
        <v>564</v>
      </c>
      <c r="C203" s="19" t="s">
        <v>565</v>
      </c>
      <c r="D203" s="20" t="s">
        <v>566</v>
      </c>
      <c r="E203" s="20" t="s">
        <v>550</v>
      </c>
      <c r="F203" s="31" t="s">
        <v>23</v>
      </c>
      <c r="G203" s="20" t="s">
        <v>567</v>
      </c>
      <c r="H203" s="18">
        <v>5722</v>
      </c>
      <c r="I203" s="21">
        <f t="shared" si="101"/>
        <v>4463.16</v>
      </c>
      <c r="J203" s="21">
        <f t="shared" si="102"/>
        <v>4978.14</v>
      </c>
      <c r="K203" s="21">
        <f t="shared" si="103"/>
        <v>4978.14</v>
      </c>
      <c r="L203" s="21">
        <f t="shared" si="104"/>
        <v>5149.8</v>
      </c>
    </row>
    <row r="204" s="3" customFormat="1" ht="31" customHeight="1" spans="1:12">
      <c r="A204" s="24"/>
      <c r="B204" s="18" t="s">
        <v>568</v>
      </c>
      <c r="C204" s="19" t="s">
        <v>569</v>
      </c>
      <c r="D204" s="20"/>
      <c r="E204" s="20"/>
      <c r="F204" s="31" t="s">
        <v>23</v>
      </c>
      <c r="G204" s="20"/>
      <c r="H204" s="18"/>
      <c r="I204" s="21">
        <f t="shared" ref="I204:L204" si="106">I203*0.3</f>
        <v>1338.948</v>
      </c>
      <c r="J204" s="21">
        <f t="shared" si="106"/>
        <v>1493.442</v>
      </c>
      <c r="K204" s="21">
        <f t="shared" si="106"/>
        <v>1493.442</v>
      </c>
      <c r="L204" s="21">
        <f t="shared" si="106"/>
        <v>1544.94</v>
      </c>
    </row>
    <row r="205" s="3" customFormat="1" ht="42.75" spans="1:12">
      <c r="A205" s="17">
        <v>97</v>
      </c>
      <c r="B205" s="18" t="s">
        <v>570</v>
      </c>
      <c r="C205" s="19" t="s">
        <v>571</v>
      </c>
      <c r="D205" s="20" t="s">
        <v>572</v>
      </c>
      <c r="E205" s="20" t="s">
        <v>573</v>
      </c>
      <c r="F205" s="31" t="s">
        <v>23</v>
      </c>
      <c r="G205" s="20"/>
      <c r="H205" s="18">
        <v>3422</v>
      </c>
      <c r="I205" s="21">
        <f t="shared" si="101"/>
        <v>2669.16</v>
      </c>
      <c r="J205" s="21">
        <f t="shared" si="102"/>
        <v>2977.14</v>
      </c>
      <c r="K205" s="21">
        <f t="shared" si="103"/>
        <v>2977.14</v>
      </c>
      <c r="L205" s="21">
        <f t="shared" si="104"/>
        <v>3079.8</v>
      </c>
    </row>
    <row r="206" s="3" customFormat="1" ht="32" customHeight="1" spans="1:12">
      <c r="A206" s="24"/>
      <c r="B206" s="18" t="s">
        <v>574</v>
      </c>
      <c r="C206" s="19" t="s">
        <v>575</v>
      </c>
      <c r="D206" s="20"/>
      <c r="E206" s="20"/>
      <c r="F206" s="31" t="s">
        <v>23</v>
      </c>
      <c r="G206" s="20"/>
      <c r="H206" s="18"/>
      <c r="I206" s="21">
        <f t="shared" ref="I206:L206" si="107">I205*0.3</f>
        <v>800.748</v>
      </c>
      <c r="J206" s="21">
        <f t="shared" si="107"/>
        <v>893.142</v>
      </c>
      <c r="K206" s="21">
        <f t="shared" si="107"/>
        <v>893.142</v>
      </c>
      <c r="L206" s="21">
        <f t="shared" si="107"/>
        <v>923.94</v>
      </c>
    </row>
    <row r="207" s="3" customFormat="1" ht="42.75" spans="1:12">
      <c r="A207" s="17">
        <v>98</v>
      </c>
      <c r="B207" s="18" t="s">
        <v>576</v>
      </c>
      <c r="C207" s="19" t="s">
        <v>577</v>
      </c>
      <c r="D207" s="20" t="s">
        <v>578</v>
      </c>
      <c r="E207" s="20" t="s">
        <v>573</v>
      </c>
      <c r="F207" s="31" t="s">
        <v>23</v>
      </c>
      <c r="G207" s="20"/>
      <c r="H207" s="18">
        <v>2852</v>
      </c>
      <c r="I207" s="21">
        <f t="shared" si="101"/>
        <v>2224.56</v>
      </c>
      <c r="J207" s="21">
        <f t="shared" si="102"/>
        <v>2481.24</v>
      </c>
      <c r="K207" s="21">
        <f t="shared" si="103"/>
        <v>2481.24</v>
      </c>
      <c r="L207" s="21">
        <f t="shared" si="104"/>
        <v>2566.8</v>
      </c>
    </row>
    <row r="208" s="3" customFormat="1" ht="32" customHeight="1" spans="1:12">
      <c r="A208" s="24"/>
      <c r="B208" s="18" t="s">
        <v>579</v>
      </c>
      <c r="C208" s="19" t="s">
        <v>580</v>
      </c>
      <c r="D208" s="30"/>
      <c r="E208" s="30"/>
      <c r="F208" s="31" t="s">
        <v>23</v>
      </c>
      <c r="G208" s="30"/>
      <c r="H208" s="18"/>
      <c r="I208" s="21">
        <f t="shared" ref="I208:L208" si="108">I207*0.3</f>
        <v>667.368</v>
      </c>
      <c r="J208" s="21">
        <f t="shared" si="108"/>
        <v>744.372</v>
      </c>
      <c r="K208" s="21">
        <f t="shared" si="108"/>
        <v>744.372</v>
      </c>
      <c r="L208" s="21">
        <f t="shared" si="108"/>
        <v>770.04</v>
      </c>
    </row>
    <row r="209" s="3" customFormat="1" ht="42.75" spans="1:12">
      <c r="A209" s="17">
        <v>99</v>
      </c>
      <c r="B209" s="18" t="s">
        <v>581</v>
      </c>
      <c r="C209" s="31" t="s">
        <v>582</v>
      </c>
      <c r="D209" s="30" t="s">
        <v>583</v>
      </c>
      <c r="E209" s="30" t="s">
        <v>584</v>
      </c>
      <c r="F209" s="31" t="s">
        <v>23</v>
      </c>
      <c r="G209" s="30"/>
      <c r="H209" s="18">
        <v>2761</v>
      </c>
      <c r="I209" s="21">
        <f t="shared" si="101"/>
        <v>2153.58</v>
      </c>
      <c r="J209" s="21">
        <f t="shared" si="102"/>
        <v>2402.07</v>
      </c>
      <c r="K209" s="21">
        <f t="shared" si="103"/>
        <v>2402.07</v>
      </c>
      <c r="L209" s="21">
        <f t="shared" si="104"/>
        <v>2484.9</v>
      </c>
    </row>
    <row r="210" s="3" customFormat="1" ht="34" customHeight="1" spans="1:12">
      <c r="A210" s="24"/>
      <c r="B210" s="18" t="s">
        <v>585</v>
      </c>
      <c r="C210" s="19" t="s">
        <v>586</v>
      </c>
      <c r="D210" s="30"/>
      <c r="E210" s="30"/>
      <c r="F210" s="31" t="s">
        <v>23</v>
      </c>
      <c r="G210" s="30"/>
      <c r="H210" s="18"/>
      <c r="I210" s="21">
        <f t="shared" ref="I210:L210" si="109">I209*0.3</f>
        <v>646.074</v>
      </c>
      <c r="J210" s="21">
        <f t="shared" si="109"/>
        <v>720.621</v>
      </c>
      <c r="K210" s="21">
        <f t="shared" si="109"/>
        <v>720.621</v>
      </c>
      <c r="L210" s="21">
        <f t="shared" si="109"/>
        <v>745.47</v>
      </c>
    </row>
    <row r="211" s="3" customFormat="1" ht="42.75" spans="1:12">
      <c r="A211" s="17">
        <v>100</v>
      </c>
      <c r="B211" s="18" t="s">
        <v>587</v>
      </c>
      <c r="C211" s="31" t="s">
        <v>588</v>
      </c>
      <c r="D211" s="30" t="s">
        <v>589</v>
      </c>
      <c r="E211" s="30" t="s">
        <v>590</v>
      </c>
      <c r="F211" s="31" t="s">
        <v>23</v>
      </c>
      <c r="G211" s="30"/>
      <c r="H211" s="18">
        <v>3744</v>
      </c>
      <c r="I211" s="21">
        <f t="shared" si="101"/>
        <v>2920.32</v>
      </c>
      <c r="J211" s="21">
        <f t="shared" si="102"/>
        <v>3257.28</v>
      </c>
      <c r="K211" s="21">
        <f t="shared" si="103"/>
        <v>3257.28</v>
      </c>
      <c r="L211" s="21">
        <f t="shared" si="104"/>
        <v>3369.6</v>
      </c>
    </row>
    <row r="212" s="3" customFormat="1" ht="32" customHeight="1" spans="1:12">
      <c r="A212" s="24"/>
      <c r="B212" s="18" t="s">
        <v>591</v>
      </c>
      <c r="C212" s="19" t="s">
        <v>592</v>
      </c>
      <c r="D212" s="30"/>
      <c r="E212" s="36"/>
      <c r="F212" s="31" t="s">
        <v>23</v>
      </c>
      <c r="G212" s="30"/>
      <c r="H212" s="18"/>
      <c r="I212" s="21">
        <f t="shared" ref="I212:L212" si="110">I211*0.3</f>
        <v>876.096</v>
      </c>
      <c r="J212" s="21">
        <f t="shared" si="110"/>
        <v>977.184</v>
      </c>
      <c r="K212" s="21">
        <f t="shared" si="110"/>
        <v>977.184</v>
      </c>
      <c r="L212" s="21">
        <f t="shared" si="110"/>
        <v>1010.88</v>
      </c>
    </row>
    <row r="213" s="3" customFormat="1" ht="42.75" spans="1:12">
      <c r="A213" s="17">
        <v>101</v>
      </c>
      <c r="B213" s="18" t="s">
        <v>593</v>
      </c>
      <c r="C213" s="31" t="s">
        <v>594</v>
      </c>
      <c r="D213" s="30" t="s">
        <v>595</v>
      </c>
      <c r="E213" s="36" t="s">
        <v>596</v>
      </c>
      <c r="F213" s="31" t="s">
        <v>23</v>
      </c>
      <c r="G213" s="30"/>
      <c r="H213" s="18">
        <v>5416</v>
      </c>
      <c r="I213" s="21">
        <f t="shared" si="101"/>
        <v>4224.48</v>
      </c>
      <c r="J213" s="21">
        <f t="shared" si="102"/>
        <v>4711.92</v>
      </c>
      <c r="K213" s="21">
        <f t="shared" si="103"/>
        <v>4711.92</v>
      </c>
      <c r="L213" s="21">
        <f t="shared" si="104"/>
        <v>4874.4</v>
      </c>
    </row>
    <row r="214" s="3" customFormat="1" ht="36" customHeight="1" spans="1:12">
      <c r="A214" s="24"/>
      <c r="B214" s="18" t="s">
        <v>597</v>
      </c>
      <c r="C214" s="19" t="s">
        <v>598</v>
      </c>
      <c r="D214" s="30"/>
      <c r="E214" s="36"/>
      <c r="F214" s="31" t="s">
        <v>23</v>
      </c>
      <c r="G214" s="30"/>
      <c r="H214" s="18"/>
      <c r="I214" s="21">
        <f t="shared" ref="I214:L214" si="111">I213*0.3</f>
        <v>1267.344</v>
      </c>
      <c r="J214" s="21">
        <f t="shared" si="111"/>
        <v>1413.576</v>
      </c>
      <c r="K214" s="21">
        <f t="shared" si="111"/>
        <v>1413.576</v>
      </c>
      <c r="L214" s="21">
        <f t="shared" si="111"/>
        <v>1462.32</v>
      </c>
    </row>
    <row r="215" s="3" customFormat="1" ht="42.75" spans="1:12">
      <c r="A215" s="17">
        <v>102</v>
      </c>
      <c r="B215" s="18" t="s">
        <v>599</v>
      </c>
      <c r="C215" s="31" t="s">
        <v>600</v>
      </c>
      <c r="D215" s="30" t="s">
        <v>601</v>
      </c>
      <c r="E215" s="36" t="s">
        <v>602</v>
      </c>
      <c r="F215" s="31" t="s">
        <v>23</v>
      </c>
      <c r="G215" s="30"/>
      <c r="H215" s="18">
        <v>2494</v>
      </c>
      <c r="I215" s="21">
        <f t="shared" si="101"/>
        <v>1945.32</v>
      </c>
      <c r="J215" s="21">
        <f t="shared" si="102"/>
        <v>2169.78</v>
      </c>
      <c r="K215" s="21">
        <f t="shared" si="103"/>
        <v>2169.78</v>
      </c>
      <c r="L215" s="21">
        <f t="shared" si="104"/>
        <v>2244.6</v>
      </c>
    </row>
    <row r="216" s="3" customFormat="1" ht="29" customHeight="1" spans="1:12">
      <c r="A216" s="24"/>
      <c r="B216" s="18" t="s">
        <v>603</v>
      </c>
      <c r="C216" s="19" t="s">
        <v>604</v>
      </c>
      <c r="D216" s="30"/>
      <c r="E216" s="36"/>
      <c r="F216" s="31" t="s">
        <v>23</v>
      </c>
      <c r="G216" s="30"/>
      <c r="H216" s="18"/>
      <c r="I216" s="21">
        <f t="shared" ref="I216:L216" si="112">I215*0.3</f>
        <v>583.596</v>
      </c>
      <c r="J216" s="21">
        <f t="shared" si="112"/>
        <v>650.934</v>
      </c>
      <c r="K216" s="21">
        <f t="shared" si="112"/>
        <v>650.934</v>
      </c>
      <c r="L216" s="21">
        <f t="shared" si="112"/>
        <v>673.38</v>
      </c>
    </row>
    <row r="217" s="3" customFormat="1" ht="42.75" spans="1:12">
      <c r="A217" s="17">
        <v>103</v>
      </c>
      <c r="B217" s="18" t="s">
        <v>605</v>
      </c>
      <c r="C217" s="31" t="s">
        <v>606</v>
      </c>
      <c r="D217" s="30" t="s">
        <v>607</v>
      </c>
      <c r="E217" s="36" t="s">
        <v>608</v>
      </c>
      <c r="F217" s="31" t="s">
        <v>23</v>
      </c>
      <c r="G217" s="30"/>
      <c r="H217" s="18">
        <v>1698</v>
      </c>
      <c r="I217" s="21">
        <f t="shared" si="101"/>
        <v>1324.44</v>
      </c>
      <c r="J217" s="21">
        <f t="shared" si="102"/>
        <v>1477.26</v>
      </c>
      <c r="K217" s="21">
        <f t="shared" si="103"/>
        <v>1477.26</v>
      </c>
      <c r="L217" s="21">
        <f t="shared" si="104"/>
        <v>1528.2</v>
      </c>
    </row>
    <row r="218" s="3" customFormat="1" ht="32" customHeight="1" spans="1:12">
      <c r="A218" s="24"/>
      <c r="B218" s="18" t="s">
        <v>609</v>
      </c>
      <c r="C218" s="19" t="s">
        <v>610</v>
      </c>
      <c r="D218" s="30"/>
      <c r="E218" s="36"/>
      <c r="F218" s="31" t="s">
        <v>23</v>
      </c>
      <c r="G218" s="30"/>
      <c r="H218" s="18"/>
      <c r="I218" s="21">
        <f t="shared" ref="I218:L218" si="113">I217*0.3</f>
        <v>397.332</v>
      </c>
      <c r="J218" s="21">
        <f t="shared" si="113"/>
        <v>443.178</v>
      </c>
      <c r="K218" s="21">
        <f t="shared" si="113"/>
        <v>443.178</v>
      </c>
      <c r="L218" s="21">
        <f t="shared" si="113"/>
        <v>458.46</v>
      </c>
    </row>
    <row r="219" s="3" customFormat="1" ht="42.75" spans="1:12">
      <c r="A219" s="17">
        <v>104</v>
      </c>
      <c r="B219" s="18" t="s">
        <v>611</v>
      </c>
      <c r="C219" s="31" t="s">
        <v>612</v>
      </c>
      <c r="D219" s="30" t="s">
        <v>613</v>
      </c>
      <c r="E219" s="36" t="s">
        <v>614</v>
      </c>
      <c r="F219" s="31" t="s">
        <v>23</v>
      </c>
      <c r="G219" s="30"/>
      <c r="H219" s="18">
        <v>3380</v>
      </c>
      <c r="I219" s="21">
        <f t="shared" si="101"/>
        <v>2636.4</v>
      </c>
      <c r="J219" s="21">
        <f t="shared" si="102"/>
        <v>2940.6</v>
      </c>
      <c r="K219" s="21">
        <f t="shared" si="103"/>
        <v>2940.6</v>
      </c>
      <c r="L219" s="21">
        <f t="shared" si="104"/>
        <v>3042</v>
      </c>
    </row>
    <row r="220" s="3" customFormat="1" ht="33" customHeight="1" spans="1:12">
      <c r="A220" s="24"/>
      <c r="B220" s="18" t="s">
        <v>615</v>
      </c>
      <c r="C220" s="19" t="s">
        <v>616</v>
      </c>
      <c r="D220" s="30"/>
      <c r="E220" s="30"/>
      <c r="F220" s="31" t="s">
        <v>23</v>
      </c>
      <c r="G220" s="30"/>
      <c r="H220" s="18"/>
      <c r="I220" s="21">
        <f t="shared" ref="I220:L220" si="114">I219*0.3</f>
        <v>790.92</v>
      </c>
      <c r="J220" s="21">
        <f t="shared" si="114"/>
        <v>882.18</v>
      </c>
      <c r="K220" s="21">
        <f t="shared" si="114"/>
        <v>882.18</v>
      </c>
      <c r="L220" s="21">
        <f t="shared" si="114"/>
        <v>912.6</v>
      </c>
    </row>
    <row r="221" s="3" customFormat="1" ht="42.75" spans="1:12">
      <c r="A221" s="17">
        <v>105</v>
      </c>
      <c r="B221" s="18" t="s">
        <v>617</v>
      </c>
      <c r="C221" s="31" t="s">
        <v>618</v>
      </c>
      <c r="D221" s="30" t="s">
        <v>619</v>
      </c>
      <c r="E221" s="30" t="s">
        <v>620</v>
      </c>
      <c r="F221" s="31" t="s">
        <v>23</v>
      </c>
      <c r="G221" s="30"/>
      <c r="H221" s="18">
        <v>3168</v>
      </c>
      <c r="I221" s="21">
        <f t="shared" si="101"/>
        <v>2471.04</v>
      </c>
      <c r="J221" s="21">
        <f t="shared" si="102"/>
        <v>2756.16</v>
      </c>
      <c r="K221" s="21">
        <f t="shared" si="103"/>
        <v>2756.16</v>
      </c>
      <c r="L221" s="21">
        <f t="shared" si="104"/>
        <v>2851.2</v>
      </c>
    </row>
    <row r="222" s="3" customFormat="1" ht="33" customHeight="1" spans="1:12">
      <c r="A222" s="24"/>
      <c r="B222" s="18" t="s">
        <v>621</v>
      </c>
      <c r="C222" s="19" t="s">
        <v>622</v>
      </c>
      <c r="D222" s="30"/>
      <c r="E222" s="36"/>
      <c r="F222" s="31" t="s">
        <v>23</v>
      </c>
      <c r="G222" s="30"/>
      <c r="H222" s="18"/>
      <c r="I222" s="21">
        <f t="shared" ref="I222:L222" si="115">I221*0.3</f>
        <v>741.312</v>
      </c>
      <c r="J222" s="21">
        <f t="shared" si="115"/>
        <v>826.848</v>
      </c>
      <c r="K222" s="21">
        <f t="shared" si="115"/>
        <v>826.848</v>
      </c>
      <c r="L222" s="21">
        <f t="shared" si="115"/>
        <v>855.36</v>
      </c>
    </row>
    <row r="223" s="3" customFormat="1" ht="55" customHeight="1" spans="1:12">
      <c r="A223" s="17">
        <v>106</v>
      </c>
      <c r="B223" s="18" t="s">
        <v>623</v>
      </c>
      <c r="C223" s="31" t="s">
        <v>624</v>
      </c>
      <c r="D223" s="30" t="s">
        <v>625</v>
      </c>
      <c r="E223" s="36" t="s">
        <v>626</v>
      </c>
      <c r="F223" s="31" t="s">
        <v>23</v>
      </c>
      <c r="G223" s="30" t="s">
        <v>627</v>
      </c>
      <c r="H223" s="18">
        <v>3397</v>
      </c>
      <c r="I223" s="21">
        <f t="shared" si="101"/>
        <v>2649.66</v>
      </c>
      <c r="J223" s="21">
        <f t="shared" si="102"/>
        <v>2955.39</v>
      </c>
      <c r="K223" s="21">
        <f t="shared" si="103"/>
        <v>2955.39</v>
      </c>
      <c r="L223" s="21">
        <f t="shared" si="104"/>
        <v>3057.3</v>
      </c>
    </row>
    <row r="224" s="3" customFormat="1" ht="27" customHeight="1" spans="1:12">
      <c r="A224" s="24"/>
      <c r="B224" s="18" t="s">
        <v>628</v>
      </c>
      <c r="C224" s="19" t="s">
        <v>629</v>
      </c>
      <c r="D224" s="30"/>
      <c r="E224" s="30"/>
      <c r="F224" s="31" t="s">
        <v>23</v>
      </c>
      <c r="G224" s="30"/>
      <c r="H224" s="18"/>
      <c r="I224" s="21">
        <f t="shared" ref="I224:L224" si="116">I223*0.3</f>
        <v>794.898</v>
      </c>
      <c r="J224" s="21">
        <f t="shared" si="116"/>
        <v>886.617</v>
      </c>
      <c r="K224" s="21">
        <f t="shared" si="116"/>
        <v>886.617</v>
      </c>
      <c r="L224" s="21">
        <f t="shared" si="116"/>
        <v>917.19</v>
      </c>
    </row>
    <row r="225" s="3" customFormat="1" ht="54" customHeight="1" spans="1:12">
      <c r="A225" s="17">
        <v>107</v>
      </c>
      <c r="B225" s="18" t="s">
        <v>630</v>
      </c>
      <c r="C225" s="31" t="s">
        <v>631</v>
      </c>
      <c r="D225" s="30" t="s">
        <v>632</v>
      </c>
      <c r="E225" s="30" t="s">
        <v>633</v>
      </c>
      <c r="F225" s="31" t="s">
        <v>23</v>
      </c>
      <c r="G225" s="30"/>
      <c r="H225" s="18">
        <v>1153</v>
      </c>
      <c r="I225" s="21">
        <f t="shared" si="101"/>
        <v>899.34</v>
      </c>
      <c r="J225" s="21">
        <f t="shared" si="102"/>
        <v>1003.11</v>
      </c>
      <c r="K225" s="21">
        <f t="shared" si="103"/>
        <v>1003.11</v>
      </c>
      <c r="L225" s="21">
        <f t="shared" si="104"/>
        <v>1037.7</v>
      </c>
    </row>
    <row r="226" s="3" customFormat="1" ht="32" customHeight="1" spans="1:12">
      <c r="A226" s="24"/>
      <c r="B226" s="18" t="s">
        <v>634</v>
      </c>
      <c r="C226" s="19" t="s">
        <v>635</v>
      </c>
      <c r="D226" s="30"/>
      <c r="E226" s="30"/>
      <c r="F226" s="31" t="s">
        <v>23</v>
      </c>
      <c r="G226" s="30"/>
      <c r="H226" s="18"/>
      <c r="I226" s="21">
        <f t="shared" ref="I226:L226" si="117">I225*0.3</f>
        <v>269.802</v>
      </c>
      <c r="J226" s="21">
        <f t="shared" si="117"/>
        <v>300.933</v>
      </c>
      <c r="K226" s="21">
        <f t="shared" si="117"/>
        <v>300.933</v>
      </c>
      <c r="L226" s="21">
        <f t="shared" si="117"/>
        <v>311.31</v>
      </c>
    </row>
    <row r="227" s="3" customFormat="1" ht="42.75" spans="1:12">
      <c r="A227" s="17">
        <v>108</v>
      </c>
      <c r="B227" s="18" t="s">
        <v>636</v>
      </c>
      <c r="C227" s="31" t="s">
        <v>637</v>
      </c>
      <c r="D227" s="30" t="s">
        <v>638</v>
      </c>
      <c r="E227" s="30" t="s">
        <v>639</v>
      </c>
      <c r="F227" s="31" t="s">
        <v>23</v>
      </c>
      <c r="G227" s="30"/>
      <c r="H227" s="18">
        <v>3744</v>
      </c>
      <c r="I227" s="21">
        <f t="shared" si="101"/>
        <v>2920.32</v>
      </c>
      <c r="J227" s="21">
        <f t="shared" si="102"/>
        <v>3257.28</v>
      </c>
      <c r="K227" s="21">
        <f t="shared" si="103"/>
        <v>3257.28</v>
      </c>
      <c r="L227" s="21">
        <f t="shared" si="104"/>
        <v>3369.6</v>
      </c>
    </row>
    <row r="228" s="3" customFormat="1" ht="32" customHeight="1" spans="1:12">
      <c r="A228" s="24"/>
      <c r="B228" s="18" t="s">
        <v>640</v>
      </c>
      <c r="C228" s="19" t="s">
        <v>641</v>
      </c>
      <c r="D228" s="37"/>
      <c r="E228" s="30"/>
      <c r="F228" s="31" t="s">
        <v>23</v>
      </c>
      <c r="G228" s="30"/>
      <c r="H228" s="18"/>
      <c r="I228" s="21">
        <f t="shared" ref="I228:L228" si="118">I227*0.3</f>
        <v>876.096</v>
      </c>
      <c r="J228" s="21">
        <f t="shared" si="118"/>
        <v>977.184</v>
      </c>
      <c r="K228" s="21">
        <f t="shared" si="118"/>
        <v>977.184</v>
      </c>
      <c r="L228" s="21">
        <f t="shared" si="118"/>
        <v>1010.88</v>
      </c>
    </row>
    <row r="229" s="3" customFormat="1" ht="28.5" spans="1:12">
      <c r="A229" s="25">
        <v>109</v>
      </c>
      <c r="B229" s="18" t="s">
        <v>642</v>
      </c>
      <c r="C229" s="31" t="s">
        <v>643</v>
      </c>
      <c r="D229" s="37" t="s">
        <v>644</v>
      </c>
      <c r="E229" s="30" t="s">
        <v>645</v>
      </c>
      <c r="F229" s="31" t="s">
        <v>262</v>
      </c>
      <c r="G229" s="30"/>
      <c r="H229" s="18">
        <v>240</v>
      </c>
      <c r="I229" s="21">
        <f t="shared" si="101"/>
        <v>187.2</v>
      </c>
      <c r="J229" s="21">
        <f t="shared" si="102"/>
        <v>208.8</v>
      </c>
      <c r="K229" s="21">
        <f t="shared" si="103"/>
        <v>208.8</v>
      </c>
      <c r="L229" s="21">
        <f t="shared" si="104"/>
        <v>216</v>
      </c>
    </row>
    <row r="230" s="3" customFormat="1" ht="42.75" spans="1:12">
      <c r="A230" s="17">
        <v>110</v>
      </c>
      <c r="B230" s="18" t="s">
        <v>646</v>
      </c>
      <c r="C230" s="31" t="s">
        <v>647</v>
      </c>
      <c r="D230" s="37" t="s">
        <v>648</v>
      </c>
      <c r="E230" s="30" t="s">
        <v>649</v>
      </c>
      <c r="F230" s="31" t="s">
        <v>23</v>
      </c>
      <c r="G230" s="30"/>
      <c r="H230" s="18">
        <v>1251</v>
      </c>
      <c r="I230" s="21">
        <f t="shared" si="101"/>
        <v>975.78</v>
      </c>
      <c r="J230" s="21">
        <f t="shared" si="102"/>
        <v>1088.37</v>
      </c>
      <c r="K230" s="21">
        <f t="shared" si="103"/>
        <v>1088.37</v>
      </c>
      <c r="L230" s="21">
        <f t="shared" si="104"/>
        <v>1125.9</v>
      </c>
    </row>
    <row r="231" s="3" customFormat="1" ht="42" customHeight="1" spans="1:12">
      <c r="A231" s="24"/>
      <c r="B231" s="18" t="s">
        <v>650</v>
      </c>
      <c r="C231" s="31" t="s">
        <v>651</v>
      </c>
      <c r="D231" s="37"/>
      <c r="E231" s="30"/>
      <c r="F231" s="31" t="s">
        <v>23</v>
      </c>
      <c r="G231" s="38"/>
      <c r="H231" s="18"/>
      <c r="I231" s="21">
        <f t="shared" ref="I231:L231" si="119">I230*0.3</f>
        <v>292.734</v>
      </c>
      <c r="J231" s="21">
        <f t="shared" si="119"/>
        <v>326.511</v>
      </c>
      <c r="K231" s="21">
        <f t="shared" si="119"/>
        <v>326.511</v>
      </c>
      <c r="L231" s="21">
        <f t="shared" si="119"/>
        <v>337.77</v>
      </c>
    </row>
    <row r="232" s="3" customFormat="1" ht="57" spans="1:12">
      <c r="A232" s="17">
        <v>111</v>
      </c>
      <c r="B232" s="18" t="s">
        <v>652</v>
      </c>
      <c r="C232" s="31" t="s">
        <v>653</v>
      </c>
      <c r="D232" s="37" t="s">
        <v>654</v>
      </c>
      <c r="E232" s="30" t="s">
        <v>649</v>
      </c>
      <c r="F232" s="31" t="s">
        <v>23</v>
      </c>
      <c r="G232" s="38" t="s">
        <v>655</v>
      </c>
      <c r="H232" s="18">
        <v>3900</v>
      </c>
      <c r="I232" s="21">
        <f t="shared" si="101"/>
        <v>3042</v>
      </c>
      <c r="J232" s="21">
        <f t="shared" si="102"/>
        <v>3393</v>
      </c>
      <c r="K232" s="21">
        <f t="shared" si="103"/>
        <v>3393</v>
      </c>
      <c r="L232" s="21">
        <f t="shared" si="104"/>
        <v>3510</v>
      </c>
    </row>
    <row r="233" s="3" customFormat="1" ht="32" customHeight="1" spans="1:12">
      <c r="A233" s="24"/>
      <c r="B233" s="18" t="s">
        <v>656</v>
      </c>
      <c r="C233" s="31" t="s">
        <v>657</v>
      </c>
      <c r="D233" s="37"/>
      <c r="E233" s="30"/>
      <c r="F233" s="31" t="s">
        <v>23</v>
      </c>
      <c r="G233" s="30"/>
      <c r="H233" s="18"/>
      <c r="I233" s="21">
        <f t="shared" ref="I233:L233" si="120">I232*0.3</f>
        <v>912.6</v>
      </c>
      <c r="J233" s="21">
        <f t="shared" si="120"/>
        <v>1017.9</v>
      </c>
      <c r="K233" s="21">
        <f t="shared" si="120"/>
        <v>1017.9</v>
      </c>
      <c r="L233" s="21">
        <f t="shared" si="120"/>
        <v>1053</v>
      </c>
    </row>
    <row r="234" s="3" customFormat="1" ht="42.75" spans="1:12">
      <c r="A234" s="17">
        <v>112</v>
      </c>
      <c r="B234" s="18" t="s">
        <v>658</v>
      </c>
      <c r="C234" s="31" t="s">
        <v>659</v>
      </c>
      <c r="D234" s="37" t="s">
        <v>660</v>
      </c>
      <c r="E234" s="30" t="s">
        <v>661</v>
      </c>
      <c r="F234" s="31" t="s">
        <v>23</v>
      </c>
      <c r="G234" s="30"/>
      <c r="H234" s="18">
        <v>2185</v>
      </c>
      <c r="I234" s="21">
        <f t="shared" si="101"/>
        <v>1704.3</v>
      </c>
      <c r="J234" s="21">
        <f t="shared" si="102"/>
        <v>1900.95</v>
      </c>
      <c r="K234" s="21">
        <f t="shared" si="103"/>
        <v>1900.95</v>
      </c>
      <c r="L234" s="21">
        <f t="shared" si="104"/>
        <v>1966.5</v>
      </c>
    </row>
    <row r="235" s="3" customFormat="1" ht="29" customHeight="1" spans="1:12">
      <c r="A235" s="24"/>
      <c r="B235" s="18" t="s">
        <v>662</v>
      </c>
      <c r="C235" s="31" t="s">
        <v>663</v>
      </c>
      <c r="D235" s="37"/>
      <c r="E235" s="30"/>
      <c r="F235" s="31" t="s">
        <v>23</v>
      </c>
      <c r="G235" s="30"/>
      <c r="H235" s="18"/>
      <c r="I235" s="21">
        <f t="shared" ref="I235:L235" si="121">I234*0.3</f>
        <v>511.29</v>
      </c>
      <c r="J235" s="21">
        <f t="shared" si="121"/>
        <v>570.285</v>
      </c>
      <c r="K235" s="21">
        <f t="shared" si="121"/>
        <v>570.285</v>
      </c>
      <c r="L235" s="21">
        <f t="shared" si="121"/>
        <v>589.95</v>
      </c>
    </row>
    <row r="236" s="3" customFormat="1" ht="42.75" spans="1:12">
      <c r="A236" s="17">
        <v>113</v>
      </c>
      <c r="B236" s="18" t="s">
        <v>664</v>
      </c>
      <c r="C236" s="31" t="s">
        <v>665</v>
      </c>
      <c r="D236" s="37" t="s">
        <v>666</v>
      </c>
      <c r="E236" s="30" t="s">
        <v>667</v>
      </c>
      <c r="F236" s="31" t="s">
        <v>23</v>
      </c>
      <c r="G236" s="30"/>
      <c r="H236" s="18">
        <v>4563</v>
      </c>
      <c r="I236" s="21">
        <f t="shared" si="101"/>
        <v>3559.14</v>
      </c>
      <c r="J236" s="21">
        <f t="shared" si="102"/>
        <v>3969.81</v>
      </c>
      <c r="K236" s="21">
        <f t="shared" si="103"/>
        <v>3969.81</v>
      </c>
      <c r="L236" s="21">
        <f t="shared" si="104"/>
        <v>4106.7</v>
      </c>
    </row>
    <row r="237" s="3" customFormat="1" ht="34" customHeight="1" spans="1:12">
      <c r="A237" s="24"/>
      <c r="B237" s="18" t="s">
        <v>668</v>
      </c>
      <c r="C237" s="31" t="s">
        <v>669</v>
      </c>
      <c r="D237" s="37"/>
      <c r="E237" s="30"/>
      <c r="F237" s="31" t="s">
        <v>23</v>
      </c>
      <c r="G237" s="30"/>
      <c r="H237" s="18"/>
      <c r="I237" s="21">
        <f t="shared" ref="I237:L237" si="122">I236*0.3</f>
        <v>1067.742</v>
      </c>
      <c r="J237" s="21">
        <f t="shared" si="122"/>
        <v>1190.943</v>
      </c>
      <c r="K237" s="21">
        <f t="shared" si="122"/>
        <v>1190.943</v>
      </c>
      <c r="L237" s="21">
        <f t="shared" si="122"/>
        <v>1232.01</v>
      </c>
    </row>
    <row r="238" s="3" customFormat="1" ht="42.75" spans="1:12">
      <c r="A238" s="25">
        <v>114</v>
      </c>
      <c r="B238" s="18" t="s">
        <v>670</v>
      </c>
      <c r="C238" s="31" t="s">
        <v>671</v>
      </c>
      <c r="D238" s="37" t="s">
        <v>672</v>
      </c>
      <c r="E238" s="30" t="s">
        <v>673</v>
      </c>
      <c r="F238" s="31" t="s">
        <v>23</v>
      </c>
      <c r="G238" s="30"/>
      <c r="H238" s="18">
        <v>4563</v>
      </c>
      <c r="I238" s="21">
        <f t="shared" si="101"/>
        <v>3559.14</v>
      </c>
      <c r="J238" s="21">
        <f t="shared" si="102"/>
        <v>3969.81</v>
      </c>
      <c r="K238" s="21">
        <f t="shared" si="103"/>
        <v>3969.81</v>
      </c>
      <c r="L238" s="21">
        <f t="shared" si="104"/>
        <v>4106.7</v>
      </c>
    </row>
    <row r="239" s="3" customFormat="1" ht="36" customHeight="1" spans="1:12">
      <c r="A239" s="25"/>
      <c r="B239" s="18" t="s">
        <v>674</v>
      </c>
      <c r="C239" s="31" t="s">
        <v>675</v>
      </c>
      <c r="D239" s="37"/>
      <c r="E239" s="30"/>
      <c r="F239" s="31" t="s">
        <v>23</v>
      </c>
      <c r="G239" s="30"/>
      <c r="H239" s="18"/>
      <c r="I239" s="21">
        <f t="shared" ref="I239:L239" si="123">I238*0.3</f>
        <v>1067.742</v>
      </c>
      <c r="J239" s="21">
        <f t="shared" si="123"/>
        <v>1190.943</v>
      </c>
      <c r="K239" s="21">
        <f t="shared" si="123"/>
        <v>1190.943</v>
      </c>
      <c r="L239" s="21">
        <f t="shared" si="123"/>
        <v>1232.01</v>
      </c>
    </row>
    <row r="240" s="3" customFormat="1" ht="42.75" spans="1:12">
      <c r="A240" s="25">
        <v>115</v>
      </c>
      <c r="B240" s="18" t="s">
        <v>676</v>
      </c>
      <c r="C240" s="31" t="s">
        <v>677</v>
      </c>
      <c r="D240" s="37" t="s">
        <v>678</v>
      </c>
      <c r="E240" s="30" t="s">
        <v>679</v>
      </c>
      <c r="F240" s="31" t="s">
        <v>39</v>
      </c>
      <c r="G240" s="30"/>
      <c r="H240" s="18">
        <v>2037</v>
      </c>
      <c r="I240" s="21">
        <f t="shared" si="101"/>
        <v>1588.86</v>
      </c>
      <c r="J240" s="21">
        <f t="shared" si="102"/>
        <v>1772.19</v>
      </c>
      <c r="K240" s="21">
        <f t="shared" si="103"/>
        <v>1772.19</v>
      </c>
      <c r="L240" s="21">
        <f t="shared" si="104"/>
        <v>1833.3</v>
      </c>
    </row>
    <row r="241" s="3" customFormat="1" ht="37" customHeight="1" spans="1:12">
      <c r="A241" s="25"/>
      <c r="B241" s="18" t="s">
        <v>680</v>
      </c>
      <c r="C241" s="31" t="s">
        <v>681</v>
      </c>
      <c r="D241" s="37"/>
      <c r="E241" s="39"/>
      <c r="F241" s="31" t="s">
        <v>39</v>
      </c>
      <c r="G241" s="30"/>
      <c r="H241" s="18"/>
      <c r="I241" s="21">
        <f t="shared" ref="I241:L241" si="124">I240*0.3</f>
        <v>476.658</v>
      </c>
      <c r="J241" s="21">
        <f t="shared" si="124"/>
        <v>531.657</v>
      </c>
      <c r="K241" s="21">
        <f t="shared" si="124"/>
        <v>531.657</v>
      </c>
      <c r="L241" s="21">
        <f t="shared" si="124"/>
        <v>549.99</v>
      </c>
    </row>
    <row r="242" s="3" customFormat="1" ht="57" spans="1:12">
      <c r="A242" s="25">
        <v>116</v>
      </c>
      <c r="B242" s="18" t="s">
        <v>682</v>
      </c>
      <c r="C242" s="31" t="s">
        <v>683</v>
      </c>
      <c r="D242" s="37" t="s">
        <v>684</v>
      </c>
      <c r="E242" s="39" t="s">
        <v>679</v>
      </c>
      <c r="F242" s="31" t="s">
        <v>39</v>
      </c>
      <c r="G242" s="30" t="s">
        <v>685</v>
      </c>
      <c r="H242" s="18">
        <v>3124</v>
      </c>
      <c r="I242" s="21">
        <f t="shared" si="101"/>
        <v>2436.72</v>
      </c>
      <c r="J242" s="21">
        <f t="shared" si="102"/>
        <v>2717.88</v>
      </c>
      <c r="K242" s="21">
        <f t="shared" si="103"/>
        <v>2717.88</v>
      </c>
      <c r="L242" s="21">
        <f t="shared" si="104"/>
        <v>2811.6</v>
      </c>
    </row>
    <row r="243" s="3" customFormat="1" ht="34" customHeight="1" spans="1:12">
      <c r="A243" s="25"/>
      <c r="B243" s="18" t="s">
        <v>686</v>
      </c>
      <c r="C243" s="31" t="s">
        <v>687</v>
      </c>
      <c r="D243" s="27"/>
      <c r="E243" s="27"/>
      <c r="F243" s="31" t="s">
        <v>39</v>
      </c>
      <c r="G243" s="27"/>
      <c r="H243" s="19"/>
      <c r="I243" s="21">
        <f t="shared" ref="I243:L243" si="125">I242*0.3</f>
        <v>731.016</v>
      </c>
      <c r="J243" s="21">
        <f t="shared" si="125"/>
        <v>815.364</v>
      </c>
      <c r="K243" s="21">
        <f t="shared" si="125"/>
        <v>815.364</v>
      </c>
      <c r="L243" s="21">
        <f t="shared" si="125"/>
        <v>843.48</v>
      </c>
    </row>
  </sheetData>
  <autoFilter xmlns:etc="http://www.wps.cn/officeDocument/2017/etCustomData" ref="A6:XEZ243" etc:filterBottomFollowUsedRange="0">
    <extLst/>
  </autoFilter>
  <mergeCells count="124">
    <mergeCell ref="A2:L2"/>
    <mergeCell ref="A3:L3"/>
    <mergeCell ref="I4:L4"/>
    <mergeCell ref="A4:A6"/>
    <mergeCell ref="A7:A10"/>
    <mergeCell ref="A12:A13"/>
    <mergeCell ref="A14:A15"/>
    <mergeCell ref="A16: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2"/>
    <mergeCell ref="A53:A54"/>
    <mergeCell ref="A55:A56"/>
    <mergeCell ref="A57:A58"/>
    <mergeCell ref="A59:A60"/>
    <mergeCell ref="A61:A62"/>
    <mergeCell ref="A63:A64"/>
    <mergeCell ref="A65:A66"/>
    <mergeCell ref="A67:A68"/>
    <mergeCell ref="A69:A70"/>
    <mergeCell ref="A71:A72"/>
    <mergeCell ref="A73:A74"/>
    <mergeCell ref="A75:A76"/>
    <mergeCell ref="A77:A78"/>
    <mergeCell ref="A79:A80"/>
    <mergeCell ref="A81:A82"/>
    <mergeCell ref="A83:A84"/>
    <mergeCell ref="A85:A86"/>
    <mergeCell ref="A87:A88"/>
    <mergeCell ref="A89:A90"/>
    <mergeCell ref="A91:A92"/>
    <mergeCell ref="A93:A96"/>
    <mergeCell ref="A98:A99"/>
    <mergeCell ref="A100:A101"/>
    <mergeCell ref="A102:A103"/>
    <mergeCell ref="A104:A105"/>
    <mergeCell ref="A106:A108"/>
    <mergeCell ref="A109:A110"/>
    <mergeCell ref="A111:A113"/>
    <mergeCell ref="A114:A115"/>
    <mergeCell ref="A116:A118"/>
    <mergeCell ref="A119:A120"/>
    <mergeCell ref="A121:A122"/>
    <mergeCell ref="A123:A124"/>
    <mergeCell ref="A125:A126"/>
    <mergeCell ref="A127:A128"/>
    <mergeCell ref="A129:A130"/>
    <mergeCell ref="A131:A132"/>
    <mergeCell ref="A133:A134"/>
    <mergeCell ref="A135:A136"/>
    <mergeCell ref="A137:A138"/>
    <mergeCell ref="A139:A140"/>
    <mergeCell ref="A141:A142"/>
    <mergeCell ref="A143: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4"/>
    <mergeCell ref="A195:A196"/>
    <mergeCell ref="A197:A198"/>
    <mergeCell ref="A199:A200"/>
    <mergeCell ref="A201:A202"/>
    <mergeCell ref="A203:A204"/>
    <mergeCell ref="A205:A206"/>
    <mergeCell ref="A207:A208"/>
    <mergeCell ref="A209:A210"/>
    <mergeCell ref="A211:A212"/>
    <mergeCell ref="A213:A214"/>
    <mergeCell ref="A215:A216"/>
    <mergeCell ref="A217:A218"/>
    <mergeCell ref="A219:A220"/>
    <mergeCell ref="A221:A222"/>
    <mergeCell ref="A223:A224"/>
    <mergeCell ref="A225:A226"/>
    <mergeCell ref="A227:A228"/>
    <mergeCell ref="A230:A231"/>
    <mergeCell ref="A232:A233"/>
    <mergeCell ref="A234:A235"/>
    <mergeCell ref="A236:A237"/>
    <mergeCell ref="A238:A239"/>
    <mergeCell ref="A240:A241"/>
    <mergeCell ref="A242:A243"/>
    <mergeCell ref="B4:B6"/>
    <mergeCell ref="C4:C6"/>
    <mergeCell ref="D4:D6"/>
    <mergeCell ref="E4:E6"/>
    <mergeCell ref="F4:F6"/>
    <mergeCell ref="G4:G6"/>
    <mergeCell ref="H4:H6"/>
  </mergeCells>
  <pageMargins left="0.751388888888889" right="0.751388888888889" top="1" bottom="1" header="0.5" footer="0.5"/>
  <pageSetup paperSize="9" scale="55" orientation="landscape" horizontalDpi="600"/>
  <headerFooter>
    <oddFooter>&amp;C第 &amp;P 页</oddFooter>
  </headerFooter>
  <rowBreaks count="2" manualBreakCount="2">
    <brk id="198" max="7" man="1"/>
    <brk id="214" max="7"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血管淋巴类立项指南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洪文驹</cp:lastModifiedBy>
  <dcterms:created xsi:type="dcterms:W3CDTF">2025-09-30T20:34:00Z</dcterms:created>
  <dcterms:modified xsi:type="dcterms:W3CDTF">2026-10-16T01:57:27Z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1C22D875F5FE5E90CE91386AF02A6CD8</vt:lpwstr>
  </property>
  <property fmtid="{D5CDD505-2E9C-101B-9397-08002B2CF9AE}" pid="3" name="KSOProductBuildVer">
    <vt:lpwstr>2052-12.1.0.28488</vt:lpwstr>
  </property>
  <property fmtid="{D5CDD505-2E9C-101B-9397-08002B2CF9AE}" pid="4" name="CalculationRule">
    <vt:i4>0</vt:i4>
  </property>
</Properties>
</file>