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新建文件夹 (2)\工作事项\价格管理服务\2026年公布新增修订项目\广东省医疗保障局关于规范整合一般治疗类等医疗服务价格项目的通知\3.上会\"/>
    </mc:Choice>
  </mc:AlternateContent>
  <bookViews>
    <workbookView windowWidth="27930" windowHeight="12975"/>
  </bookViews>
  <sheets>
    <sheet name="立项指南" sheetId="35" r:id="rId1"/>
  </sheets>
  <definedNames>
    <definedName name="_xlnm._FilterDatabase" localSheetId="0" hidden="1">立项指南!$A$6:$L$50</definedName>
    <definedName name="_xlnm.Print_Titles" localSheetId="0">立项指南!$4:$4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<sst xmlns="http://schemas.openxmlformats.org/spreadsheetml/2006/main" count="294" uniqueCount="217">
  <si>
    <t>附件4</t>
  </si>
  <si>
    <t>云浮市手术和治疗辅助操作类医疗服务价格项目表</t>
  </si>
  <si>
    <t>使用说明：
1.本价格项目表以辅助操作为重点，按照辅助操作相关医疗服务产出设立价格项目。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运转成本”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
5.本价格项目表所称“基本物质资源消耗”，指原则上限于不应或不必要与医疗服务项目分割的易耗品，包括但不限于各类消杀灭菌用品、储存用品、清洁用品、个人防护用品、标签、垃圾处理用品、润滑剂、治疗巾（单）、棉球、棉签、纱布（垫）、普通绷带、固定带、治疗护理盘（包）、普通注射器、护（尿）垫、中单、冲洗工具、备皮工具、耦合剂、无菌罩、软件（版权、开发、购买）成本等。基本物质资源消耗成本计入项目价格，不另行收费。除基本物质资源消耗以外的其他属于可收费的一次性使用医用耗材清单内的耗材，按照实际采购价格零差率销售。
6.本价格项目表价格构成中所称“穿刺”为主项操作涉及的必要穿刺技术，价格构成中的穿刺操作不可收取相关费用；独立穿刺项目可按相应治疗价格项目收取。
7.本价格项目表中涉及“包括……”“…… 等”的，属于开放型表述，所指对象不仅局限于表述中列明的事项，也包括未列明的同类事项。
8.本价格项目表所设立价格项目为通用项目，已在其他类别立项指南特定学科中单独设立价格项目的，优先执行特定学科的价格项目。
9.医疗机构开展相关“医学3D重建辅助操作”“手术路径导航辅助操作”“手术机械臂辅助操作”“远程手术辅助操作”的，需保存并上传符合要求的医疗数据和设备运行记录，未提供上传数据和存储服务的，执行减收政策，减收标准按项目计价说明执行。
10.临床实践中，手术和治疗的操作多需辅助操作技术伴随进行，“医疗服务价格项目立项指南”中，对于应用辅助操作技术的手术或治疗合并设置了专门项目的，医疗机构按照其立项收费，不得重复收取辅助操作费。例如，“心脏直视消融费”的价格构成已包含射频消融，不得重复收取“射频辅助操作费”；对于应用辅助操作技术的手术或治疗未合并设置专门项目的，医疗机构按照“手术/治疗价格”+“辅助操作费”的方式收费，无需另行申报新增医疗服务价格项目。
11.在诊疗项目服务中，时长不足一个计价单位的按一个计价单位计算（例如：不足半小时按半小时计算）。</t>
  </si>
  <si>
    <t>序号</t>
  </si>
  <si>
    <t>项目编码</t>
  </si>
  <si>
    <t>项目名称</t>
  </si>
  <si>
    <t>服务产出</t>
  </si>
  <si>
    <t>价格构成</t>
  </si>
  <si>
    <t>计价单位</t>
  </si>
  <si>
    <t>计价说明</t>
  </si>
  <si>
    <t>全省最高限价（元）</t>
  </si>
  <si>
    <t>各级医院价格（元）</t>
  </si>
  <si>
    <t>基层公立医院</t>
  </si>
  <si>
    <t>城市公立医院</t>
  </si>
  <si>
    <t>县级公立医院</t>
  </si>
  <si>
    <t>城市、县级公立医院</t>
  </si>
  <si>
    <t>一级</t>
  </si>
  <si>
    <t>二级</t>
  </si>
  <si>
    <t>三级</t>
  </si>
  <si>
    <t>017500000010000</t>
  </si>
  <si>
    <t>医学3D重建辅助操作费</t>
  </si>
  <si>
    <t>通过数字技术、人工智能技术等将患者影像检查结果构建虚拟3D模型，满足术前规划、导板设计、手术预演、可植入假体制作等需要。</t>
  </si>
  <si>
    <t>所定价格涵盖计算软件或人工智能建模、协助医生提前预演手术操作并研判手术效果、数据处理与上传存储（含数字方式）等步骤所需的人力资源、设备运转成本与基本物质资源消耗。</t>
  </si>
  <si>
    <t>次</t>
  </si>
  <si>
    <r>
      <rPr>
        <sz val="18"/>
        <rFont val="宋体"/>
        <charset val="134"/>
      </rPr>
      <t>1.医疗机构未上传医疗数据和设备运行记录的，应执行减收政策，减收标准不低于100元。</t>
    </r>
    <r>
      <rPr>
        <sz val="18"/>
        <rFont val="Times New Roman"/>
        <charset val="134"/>
      </rPr>
      <t xml:space="preserve">
2.</t>
    </r>
    <r>
      <rPr>
        <sz val="18"/>
        <rFont val="宋体"/>
        <charset val="134"/>
      </rPr>
      <t>口腔种植类的按</t>
    </r>
    <r>
      <rPr>
        <sz val="18"/>
        <rFont val="Times New Roman"/>
        <charset val="134"/>
      </rPr>
      <t>“</t>
    </r>
    <r>
      <rPr>
        <sz val="18"/>
        <rFont val="宋体"/>
        <charset val="134"/>
      </rPr>
      <t>医学</t>
    </r>
    <r>
      <rPr>
        <sz val="18"/>
        <rFont val="Times New Roman"/>
        <charset val="134"/>
      </rPr>
      <t>3D</t>
    </r>
    <r>
      <rPr>
        <sz val="18"/>
        <rFont val="宋体"/>
        <charset val="134"/>
      </rPr>
      <t>建模（口腔）</t>
    </r>
    <r>
      <rPr>
        <sz val="18"/>
        <rFont val="Times New Roman"/>
        <charset val="134"/>
      </rPr>
      <t>”</t>
    </r>
    <r>
      <rPr>
        <sz val="18"/>
        <rFont val="宋体"/>
        <charset val="134"/>
      </rPr>
      <t>收费。</t>
    </r>
  </si>
  <si>
    <t>017500000020000</t>
  </si>
  <si>
    <t>医学3D模型打印辅助操作费</t>
  </si>
  <si>
    <t>通过增材制造技术将虚拟3D模型制备成仅具有病情诊断、手术规划功能的实体模型。</t>
  </si>
  <si>
    <t>所定价格涵盖模型接收、材料准备、3D打印、实时监控、取出、去除支撑、固化、表面处理等步骤所需的人力资源、设备运转成本、物料消耗与基本物质资源消耗。</t>
  </si>
  <si>
    <t>件</t>
  </si>
  <si>
    <r>
      <rPr>
        <sz val="18"/>
        <rFont val="宋体"/>
        <charset val="134"/>
      </rPr>
      <t>口腔种植类的按</t>
    </r>
    <r>
      <rPr>
        <sz val="18"/>
        <rFont val="Times New Roman"/>
        <charset val="134"/>
      </rPr>
      <t>“</t>
    </r>
    <r>
      <rPr>
        <sz val="18"/>
        <rFont val="宋体"/>
        <charset val="134"/>
      </rPr>
      <t>医学</t>
    </r>
    <r>
      <rPr>
        <sz val="18"/>
        <rFont val="Times New Roman"/>
        <charset val="134"/>
      </rPr>
      <t>3D</t>
    </r>
    <r>
      <rPr>
        <sz val="18"/>
        <rFont val="宋体"/>
        <charset val="134"/>
      </rPr>
      <t>模型打印（口腔）</t>
    </r>
    <r>
      <rPr>
        <sz val="18"/>
        <rFont val="Times New Roman"/>
        <charset val="134"/>
      </rPr>
      <t>”</t>
    </r>
    <r>
      <rPr>
        <sz val="18"/>
        <rFont val="宋体"/>
        <charset val="134"/>
      </rPr>
      <t>收费。</t>
    </r>
  </si>
  <si>
    <t>017500000030000</t>
  </si>
  <si>
    <t>医学3D导板打印辅助操作费</t>
  </si>
  <si>
    <t>通过增材制造技术将虚拟3D模型制备成作用于手术部位、确保手术器械或植（介）入物精准到达预定位置的实物模板。</t>
  </si>
  <si>
    <r>
      <rPr>
        <sz val="18"/>
        <rFont val="宋体"/>
        <charset val="134"/>
      </rPr>
      <t>口腔种植类的按</t>
    </r>
    <r>
      <rPr>
        <sz val="18"/>
        <rFont val="Times New Roman"/>
        <charset val="134"/>
      </rPr>
      <t>“</t>
    </r>
    <r>
      <rPr>
        <sz val="18"/>
        <rFont val="宋体"/>
        <charset val="134"/>
      </rPr>
      <t>医学</t>
    </r>
    <r>
      <rPr>
        <sz val="18"/>
        <rFont val="Times New Roman"/>
        <charset val="134"/>
      </rPr>
      <t>3D</t>
    </r>
    <r>
      <rPr>
        <sz val="18"/>
        <rFont val="宋体"/>
        <charset val="134"/>
      </rPr>
      <t>导板打印（口腔）”收费。</t>
    </r>
  </si>
  <si>
    <t>017500000040000</t>
  </si>
  <si>
    <t>生物3D打印（组织）辅助操作费</t>
  </si>
  <si>
    <t>通过生物打印技术将3D模型制作成用于治疗或辅助治疗的仿生生物组织。</t>
  </si>
  <si>
    <t>所定价格涵盖模型接收、材料准备、3D打印、实时监控、取出等步骤所需的人力资源、设备运转成本、物料消耗与基本物质资源消耗。</t>
  </si>
  <si>
    <t>一次性打印多件的，第二件起按60%计价，三级医疗机构多件累计收费不超过8892元，二级医疗机构多件累计收费不超过8595.6元，一级医疗机构多件累计收费不超过7706.4元。</t>
  </si>
  <si>
    <t>017500000050000</t>
  </si>
  <si>
    <t>生物3D打印（血管）辅助操作费</t>
  </si>
  <si>
    <t>通过生物打印技术将3D模型制作成用于治疗或辅助治疗的仿生生物血管。</t>
  </si>
  <si>
    <t>待产品获批后医疗机构可在政府指导价公布前实行自主定价。</t>
  </si>
  <si>
    <t>暂不定价</t>
  </si>
  <si>
    <t>017500000060000</t>
  </si>
  <si>
    <t>生物3D打印（器官）辅助操作费</t>
  </si>
  <si>
    <t>通过生物打印技术将3D模型制作成用于治疗或辅助治疗的仿生生物器官。</t>
  </si>
  <si>
    <t>017300000010000</t>
  </si>
  <si>
    <t>示踪辅助操作费（阴性显示）</t>
  </si>
  <si>
    <t>通过各种方式引入示踪品，降低目标区域的信号强度，确定病变位置和范围。</t>
  </si>
  <si>
    <t>所定价格涵盖消毒、引入示踪品、识别目标区域、处理用物等步骤所需的人力资源、设备运转成本与基本物质资源消耗。</t>
  </si>
  <si>
    <t>017300000020000</t>
  </si>
  <si>
    <t>示踪辅助操作费（阳性显示）</t>
  </si>
  <si>
    <t>通过各种方式引入示踪品，增强目标区域的信号强度，确定病变位置和范围。</t>
  </si>
  <si>
    <t>017100000010000</t>
  </si>
  <si>
    <t>术中显微成像辅助操作费</t>
  </si>
  <si>
    <t>通过光学和成像等系统，术中放大细微结构或病灶组织，辅助完成手术。</t>
  </si>
  <si>
    <t>所定价格涵盖设备准备、辅助显示、撤除、处理用物等步骤所需的人力资源、设备运转成本与基本物质资源消耗。</t>
  </si>
  <si>
    <t>1.仅提供照明、直接放大成像功能的通用型显微设备，纳入眼科、耳鼻喉科、口腔科等相关医疗服务价格项目价格构成，不再收取“术中显微成像辅助操作费”。
2.口腔科牙体缺损治疗、根管治疗“术中显微成像辅助操作费”三级医疗机构按每牙体/每根管57.6元计价，二级医疗机构按每牙体/每根管55.68元计价，一级医疗机构按每牙体/每根管49.92元计价。</t>
  </si>
  <si>
    <t>017100000010001</t>
  </si>
  <si>
    <t>术中显微成像辅助操作费-术中扫频光学相干断层扫描成像辅助操作（加收）</t>
  </si>
  <si>
    <t>017100000020000</t>
  </si>
  <si>
    <t>术中立体成像辅助操作费</t>
  </si>
  <si>
    <t>通过立体成像功能，以虚拟现实、混合现实等各类方式还原视野的立体纵深感，术中为手术提供可视化、沉浸式的立体光影像支持，辅助完成手术。</t>
  </si>
  <si>
    <t>所定价格涵盖设备准备、连接、设备调试、辅助显示、撤除、处理用物等步骤所需的人力资源、设备运转成本与基本物质资源消耗。</t>
  </si>
  <si>
    <t>017400000020000</t>
  </si>
  <si>
    <t>手术路径导航辅助操作费</t>
  </si>
  <si>
    <t>通过融合医学影像、计算机定位追踪及实时反馈等技术，术中实时显示手术路径、靶点，并提供必要的操作指导。</t>
  </si>
  <si>
    <t>所定价格涵盖设备准备、图像采集、传输、调节、定位、实时成像、引导、处理用物、数据处理与上传存储（含数字方式）等步骤所需的人力资源、设备运转成本与基本物质资源消耗。</t>
  </si>
  <si>
    <r>
      <rPr>
        <sz val="18"/>
        <rFont val="Times New Roman"/>
        <charset val="134"/>
      </rPr>
      <t>1.</t>
    </r>
    <r>
      <rPr>
        <sz val="18"/>
        <rFont val="宋体"/>
        <charset val="134"/>
      </rPr>
      <t>本项目所称的</t>
    </r>
    <r>
      <rPr>
        <sz val="18"/>
        <rFont val="Times New Roman"/>
        <charset val="134"/>
      </rPr>
      <t>“</t>
    </r>
    <r>
      <rPr>
        <sz val="18"/>
        <rFont val="宋体"/>
        <charset val="134"/>
      </rPr>
      <t>显示手术路径、靶点</t>
    </r>
    <r>
      <rPr>
        <sz val="18"/>
        <rFont val="Times New Roman"/>
        <charset val="134"/>
      </rPr>
      <t>”</t>
    </r>
    <r>
      <rPr>
        <sz val="18"/>
        <rFont val="宋体"/>
        <charset val="134"/>
      </rPr>
      <t>，其显示方式包括虚拟现实、混合现实等各类立体成像。</t>
    </r>
    <r>
      <rPr>
        <sz val="18"/>
        <rFont val="Times New Roman"/>
        <charset val="134"/>
      </rPr>
      <t xml:space="preserve">
</t>
    </r>
    <r>
      <rPr>
        <sz val="18"/>
        <rFont val="黑体"/>
        <charset val="134"/>
      </rPr>
      <t>2.医疗机构未上传医疗数据和设备运行记录的，应执行减收政策，减收标准不低于100元。</t>
    </r>
  </si>
  <si>
    <t>017100000030000</t>
  </si>
  <si>
    <t>超声切割刀辅助操作费</t>
  </si>
  <si>
    <t>利用超声产生穿透或振动效应，实现切割组织、凝闭血管等操作，辅助完成手术或治疗。</t>
  </si>
  <si>
    <t>所定价格涵盖设备准备、参数调试、切割、撤除、处理用物等步骤所需的人力资源、可复用刀具、设备运转成本与基本物质资源消耗。</t>
  </si>
  <si>
    <r>
      <rPr>
        <sz val="18"/>
        <rFont val="Times New Roman"/>
        <charset val="134"/>
      </rPr>
      <t>1.</t>
    </r>
    <r>
      <rPr>
        <sz val="18"/>
        <rFont val="宋体"/>
        <charset val="134"/>
      </rPr>
      <t>医疗机构使用一次性超声（骨）刀（刀具）的，按零差率销售，不得收取</t>
    </r>
    <r>
      <rPr>
        <sz val="18"/>
        <rFont val="Times New Roman"/>
        <charset val="134"/>
      </rPr>
      <t>“</t>
    </r>
    <r>
      <rPr>
        <sz val="18"/>
        <rFont val="宋体"/>
        <charset val="134"/>
      </rPr>
      <t>超声切割刀辅助操作费</t>
    </r>
    <r>
      <rPr>
        <sz val="18"/>
        <rFont val="Times New Roman"/>
        <charset val="134"/>
      </rPr>
      <t>”
2.</t>
    </r>
    <r>
      <rPr>
        <sz val="18"/>
        <rFont val="宋体"/>
        <charset val="134"/>
      </rPr>
      <t>同一复用刀具有多种辅助操作功能的，医疗机构实际收费时，按收费标准最高的医疗服务价格项目计费，不叠加计费。</t>
    </r>
  </si>
  <si>
    <t>017100000040000</t>
  </si>
  <si>
    <t>超声吸引刀辅助操作费</t>
  </si>
  <si>
    <t>通过超声产生空化作用，实现粉碎、吸出组织等操作，辅助完成手术或治疗。</t>
  </si>
  <si>
    <t>所定价格涵盖设备准备、参数调试、粉碎吸引、撤除、处理用物等步骤所需的人力资源、可复用刀具、设备运转成本与基本物质资源消耗。</t>
  </si>
  <si>
    <r>
      <rPr>
        <sz val="18"/>
        <rFont val="Times New Roman"/>
        <charset val="134"/>
      </rPr>
      <t>1.</t>
    </r>
    <r>
      <rPr>
        <sz val="18"/>
        <rFont val="宋体"/>
        <charset val="134"/>
      </rPr>
      <t>医疗机构使用一次性超声（骨）吸引刀（刀具）的，按零差率销售，不得收取</t>
    </r>
    <r>
      <rPr>
        <sz val="18"/>
        <rFont val="Times New Roman"/>
        <charset val="134"/>
      </rPr>
      <t>“</t>
    </r>
    <r>
      <rPr>
        <sz val="18"/>
        <rFont val="宋体"/>
        <charset val="134"/>
      </rPr>
      <t>超声吸引刀辅助操作费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</si>
  <si>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017100000050000</t>
  </si>
  <si>
    <t>电刀辅助操作费</t>
  </si>
  <si>
    <t>通过电流产生热效应，实现切割、凝血等操作，辅助完成手术或治疗。</t>
  </si>
  <si>
    <t>所定价格涵盖设备准备、参数调试、切割、凝血、撤除、处理用物等步骤所需的人力资源、可复用刀具、设备运转成本与基本物质资源消耗。</t>
  </si>
  <si>
    <r>
      <rPr>
        <sz val="18"/>
        <rFont val="Times New Roman"/>
        <charset val="134"/>
      </rPr>
      <t>1.</t>
    </r>
    <r>
      <rPr>
        <sz val="18"/>
        <rFont val="宋体"/>
        <charset val="134"/>
      </rPr>
      <t>医疗机构使用一次性高频电刀</t>
    </r>
    <r>
      <rPr>
        <sz val="18"/>
        <rFont val="Times New Roman"/>
        <charset val="134"/>
      </rPr>
      <t>/</t>
    </r>
    <r>
      <rPr>
        <sz val="18"/>
        <rFont val="方正书宋_GBK"/>
        <charset val="134"/>
      </rPr>
      <t>手术电极</t>
    </r>
    <r>
      <rPr>
        <sz val="18"/>
        <rFont val="Times New Roman"/>
        <charset val="134"/>
      </rPr>
      <t>/</t>
    </r>
    <r>
      <rPr>
        <sz val="18"/>
        <rFont val="方正书宋_GBK"/>
        <charset val="134"/>
      </rPr>
      <t>双极电凝</t>
    </r>
    <r>
      <rPr>
        <sz val="18"/>
        <rFont val="Times New Roman"/>
        <charset val="134"/>
      </rPr>
      <t>/LEEP</t>
    </r>
    <r>
      <rPr>
        <sz val="18"/>
        <rFont val="方正书宋_GBK"/>
        <charset val="134"/>
      </rPr>
      <t>刀</t>
    </r>
    <r>
      <rPr>
        <sz val="18"/>
        <rFont val="Times New Roman"/>
        <charset val="134"/>
      </rPr>
      <t>/</t>
    </r>
    <r>
      <rPr>
        <sz val="18"/>
        <rFont val="方正书宋_GBK"/>
        <charset val="134"/>
      </rPr>
      <t>多功能解剖器</t>
    </r>
    <r>
      <rPr>
        <sz val="18"/>
        <rFont val="Times New Roman"/>
        <charset val="134"/>
      </rPr>
      <t>/</t>
    </r>
    <r>
      <rPr>
        <sz val="18"/>
        <rFont val="方正书宋_GBK"/>
        <charset val="134"/>
      </rPr>
      <t>血管切割闭合系统等</t>
    </r>
    <r>
      <rPr>
        <sz val="18"/>
        <rFont val="宋体"/>
        <charset val="134"/>
      </rPr>
      <t>刀具的，按零差率销售，不得收取</t>
    </r>
    <r>
      <rPr>
        <sz val="18"/>
        <rFont val="Times New Roman"/>
        <charset val="134"/>
      </rPr>
      <t>“</t>
    </r>
    <r>
      <rPr>
        <sz val="18"/>
        <rFont val="宋体"/>
        <charset val="134"/>
      </rPr>
      <t>电刀辅助操作费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</si>
  <si>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447100000050001</t>
  </si>
  <si>
    <t>电刀辅助操作费-血管切割闭合系统辅助操作费（加收）</t>
  </si>
  <si>
    <t>医疗机构使用一次性血管切割闭合系统等刀具的，按零差率销售，不得收取项目费用。</t>
  </si>
  <si>
    <t>017100000060000</t>
  </si>
  <si>
    <t>等离子刀辅助操作费</t>
  </si>
  <si>
    <t>通过电场激发产生等离子体，实现切割、凝固组织等操作，辅助完成手术或治疗。</t>
  </si>
  <si>
    <t>所定价格涵盖设备准备、参数调试、切割、凝固、撤除、处理用物等步骤所需的人力资源、可复用刀具、设备运转成本与基本物质资源消耗。</t>
  </si>
  <si>
    <r>
      <rPr>
        <sz val="18"/>
        <rFont val="Times New Roman"/>
        <charset val="134"/>
      </rPr>
      <t>1.</t>
    </r>
    <r>
      <rPr>
        <sz val="18"/>
        <rFont val="宋体"/>
        <charset val="134"/>
      </rPr>
      <t>医疗机构使用一次性刀具的，按零差率销售，不得收取</t>
    </r>
    <r>
      <rPr>
        <sz val="18"/>
        <rFont val="Times New Roman"/>
        <charset val="134"/>
      </rPr>
      <t>“</t>
    </r>
    <r>
      <rPr>
        <sz val="18"/>
        <rFont val="宋体"/>
        <charset val="134"/>
      </rPr>
      <t>等离子刀辅助操作费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</si>
  <si>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017100000060100</t>
  </si>
  <si>
    <t>等离子刀辅助操作费-氩等离子刀（扩展）</t>
  </si>
  <si>
    <t>017100000070000</t>
  </si>
  <si>
    <t>电磁刀辅助操作费</t>
  </si>
  <si>
    <t>通过电磁场产生涡流与热效应等，实现切割、烧灼或气化组织等操作，辅助完成手术或治疗。</t>
  </si>
  <si>
    <t>所定价格涵盖设备准备、参数调试、切割、烧灼、撤除、处理用物等步骤所需的人力资源、可复用刀具、设备运转成本与基本物质资源消耗。</t>
  </si>
  <si>
    <r>
      <rPr>
        <sz val="18"/>
        <rFont val="Times New Roman"/>
        <charset val="134"/>
      </rPr>
      <t>1.</t>
    </r>
    <r>
      <rPr>
        <sz val="18"/>
        <rFont val="宋体"/>
        <charset val="134"/>
      </rPr>
      <t>医疗机构使用一次性电磁刀（刀具）的，按零差率销售，不得收取</t>
    </r>
    <r>
      <rPr>
        <sz val="18"/>
        <rFont val="Times New Roman"/>
        <charset val="134"/>
      </rPr>
      <t>“</t>
    </r>
    <r>
      <rPr>
        <sz val="18"/>
        <rFont val="宋体"/>
        <charset val="134"/>
      </rPr>
      <t>电磁刀辅助操作费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</si>
  <si>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017100000080000</t>
  </si>
  <si>
    <t>激光辅助操作费</t>
  </si>
  <si>
    <t>通过激光实现切割、凝固或气化组织等操作，辅助完成手术或治疗。</t>
  </si>
  <si>
    <t>所定价格涵盖设备准备、参数调节、激光操作、撤除、处理用物等步骤所需的人力资源、可复用光纤、设备运转成本与基本物质资源消耗。</t>
  </si>
  <si>
    <r>
      <rPr>
        <sz val="18"/>
        <rFont val="Times New Roman"/>
        <charset val="134"/>
      </rPr>
      <t>1.</t>
    </r>
    <r>
      <rPr>
        <sz val="18"/>
        <rFont val="方正书宋_GBK"/>
        <charset val="134"/>
      </rPr>
      <t>医疗机构使用一次性光纤</t>
    </r>
    <r>
      <rPr>
        <sz val="18"/>
        <rFont val="Times New Roman"/>
        <charset val="134"/>
      </rPr>
      <t>/</t>
    </r>
    <r>
      <rPr>
        <sz val="18"/>
        <rFont val="方正书宋_GBK"/>
        <charset val="134"/>
      </rPr>
      <t>激光刀，按零差率销售，不得收取</t>
    </r>
    <r>
      <rPr>
        <sz val="18"/>
        <rFont val="Times New Roman"/>
        <charset val="134"/>
      </rPr>
      <t>“</t>
    </r>
    <r>
      <rPr>
        <sz val="18"/>
        <rFont val="方正书宋_GBK"/>
        <charset val="134"/>
      </rPr>
      <t>激光辅助操作费</t>
    </r>
    <r>
      <rPr>
        <sz val="18"/>
        <rFont val="Times New Roman"/>
        <charset val="134"/>
      </rPr>
      <t>”</t>
    </r>
    <r>
      <rPr>
        <sz val="18"/>
        <rFont val="方正书宋_GBK"/>
        <charset val="134"/>
      </rPr>
      <t>。</t>
    </r>
    <r>
      <rPr>
        <sz val="18"/>
        <rFont val="Times New Roman"/>
        <charset val="134"/>
      </rPr>
      <t xml:space="preserve">
2.</t>
    </r>
    <r>
      <rPr>
        <sz val="18"/>
        <rFont val="方正书宋_GBK"/>
        <charset val="134"/>
      </rPr>
      <t>激光照射治疗按物理治疗</t>
    </r>
    <r>
      <rPr>
        <sz val="18"/>
        <rFont val="Times New Roman"/>
        <charset val="134"/>
      </rPr>
      <t>“</t>
    </r>
    <r>
      <rPr>
        <sz val="18"/>
        <rFont val="方正书宋_GBK"/>
        <charset val="134"/>
      </rPr>
      <t>激光治疗费（浅表照射）</t>
    </r>
    <r>
      <rPr>
        <sz val="18"/>
        <rFont val="Times New Roman"/>
        <charset val="134"/>
      </rPr>
      <t>”</t>
    </r>
    <r>
      <rPr>
        <sz val="18"/>
        <rFont val="方正书宋_GBK"/>
        <charset val="134"/>
      </rPr>
      <t>收费。</t>
    </r>
  </si>
  <si>
    <t>017100000090000</t>
  </si>
  <si>
    <t>飞秒激光辅助操作费</t>
  </si>
  <si>
    <t>通过飞秒激光实现切割、凝固或气化组织等操作，辅助完成手术或治疗。</t>
  </si>
  <si>
    <t>所定价格涵盖设备准备、参数调节、激光操作、撤除、处理用物等步骤所需的人力资源，以及配套耗材、设备运转成本与基本物质资源消耗。</t>
  </si>
  <si>
    <r>
      <rPr>
        <sz val="18"/>
        <rFont val="方正书宋_GBK"/>
        <charset val="134"/>
      </rPr>
      <t>眼科飞秒激光单侧为</t>
    </r>
    <r>
      <rPr>
        <sz val="18"/>
        <rFont val="Times New Roman"/>
        <charset val="134"/>
      </rPr>
      <t>1</t>
    </r>
    <r>
      <rPr>
        <sz val="18"/>
        <rFont val="方正书宋_GBK"/>
        <charset val="134"/>
      </rPr>
      <t>次。</t>
    </r>
  </si>
  <si>
    <t>017100000100000</t>
  </si>
  <si>
    <t>准分子激光辅助操作费</t>
  </si>
  <si>
    <t>通过准分子激光实现切割、凝固或气化组织等操作，辅助完成手术或治疗。</t>
  </si>
  <si>
    <t>017100000110000</t>
  </si>
  <si>
    <t>射频辅助操作费</t>
  </si>
  <si>
    <t>通过高频交流电产生热效应，实现组织坏死或气化等操作，辅助完成手术或治疗。</t>
  </si>
  <si>
    <t>所定价格涵盖设备准备、参数调节、射频操作、处理用物等步骤所需的人力资源、可复用刀具、设备运转成本与基本物质资源消耗。</t>
  </si>
  <si>
    <r>
      <rPr>
        <sz val="18"/>
        <rFont val="Times New Roman"/>
        <charset val="134"/>
      </rPr>
      <t>1.</t>
    </r>
    <r>
      <rPr>
        <sz val="18"/>
        <rFont val="宋体"/>
        <charset val="134"/>
      </rPr>
      <t>医疗机构使用一次性射频刀具的，按零差率销售，不得收取</t>
    </r>
    <r>
      <rPr>
        <sz val="18"/>
        <rFont val="Times New Roman"/>
        <charset val="134"/>
      </rPr>
      <t>“</t>
    </r>
    <r>
      <rPr>
        <sz val="18"/>
        <rFont val="宋体"/>
        <charset val="134"/>
      </rPr>
      <t>射频辅助操作费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</si>
  <si>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017100000120000</t>
  </si>
  <si>
    <t>微波辅助操作费</t>
  </si>
  <si>
    <t>通过高频电磁波产生热效应，实现组织坏死或气化等操作，辅助完成手术或治疗。</t>
  </si>
  <si>
    <t>所定价格涵盖设备准备、参数调节、微波操作、处理用物等步骤所需的人力资源、可复用刀具、设备运转成本与基本物质资源消耗。</t>
  </si>
  <si>
    <r>
      <rPr>
        <sz val="18"/>
        <rFont val="Times New Roman"/>
        <charset val="134"/>
      </rPr>
      <t>1.</t>
    </r>
    <r>
      <rPr>
        <sz val="18"/>
        <rFont val="宋体"/>
        <charset val="134"/>
      </rPr>
      <t>医疗机构使用一次性微波刀具的，按零差率销售，不得收取</t>
    </r>
    <r>
      <rPr>
        <sz val="18"/>
        <rFont val="Times New Roman"/>
        <charset val="134"/>
      </rPr>
      <t>“</t>
    </r>
    <r>
      <rPr>
        <sz val="18"/>
        <rFont val="宋体"/>
        <charset val="134"/>
      </rPr>
      <t>微波辅助操作费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</si>
  <si>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017100000130000</t>
  </si>
  <si>
    <t>冷冻辅助操作费</t>
  </si>
  <si>
    <t>通过冷冻介质，迅速冷却组织，使组织坏死或气化，辅助完成手术或治疗。</t>
  </si>
  <si>
    <t>所定价格涵盖设备准备、参数调节、冷冻操作、处理用物等步骤所需的人力资源、可复用刀具、设备运转成本与基本物质资源消耗。</t>
  </si>
  <si>
    <r>
      <rPr>
        <sz val="18"/>
        <rFont val="Times New Roman"/>
        <charset val="134"/>
      </rPr>
      <t>1.</t>
    </r>
    <r>
      <rPr>
        <sz val="18"/>
        <rFont val="宋体"/>
        <charset val="134"/>
      </rPr>
      <t>医疗机构使用一次性冷冻刀具的，按零差率销售，不得收取</t>
    </r>
    <r>
      <rPr>
        <sz val="18"/>
        <rFont val="Times New Roman"/>
        <charset val="134"/>
      </rPr>
      <t>“</t>
    </r>
    <r>
      <rPr>
        <sz val="18"/>
        <rFont val="宋体"/>
        <charset val="134"/>
      </rPr>
      <t>冷冻辅助操作费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</si>
  <si>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017200000010000</t>
  </si>
  <si>
    <t>微动力辅助操作费</t>
  </si>
  <si>
    <t>通过微动力设备，实现组织切削、打磨等操作，辅助完成手术或治疗。</t>
  </si>
  <si>
    <t>所定价格涵盖设备准备、参数调节、切割吸引、撤除、处理用物等步骤所需的人力资源、可复用刀具、设备运转成本与基本物质资源消耗。</t>
  </si>
  <si>
    <r>
      <rPr>
        <sz val="18"/>
        <rFont val="Times New Roman"/>
        <charset val="134"/>
      </rPr>
      <t>1.</t>
    </r>
    <r>
      <rPr>
        <sz val="18"/>
        <rFont val="宋体"/>
        <charset val="134"/>
      </rPr>
      <t>医疗机构使用一次性刨刀</t>
    </r>
    <r>
      <rPr>
        <sz val="18"/>
        <rFont val="Times New Roman"/>
        <charset val="134"/>
      </rPr>
      <t>/</t>
    </r>
    <r>
      <rPr>
        <sz val="18"/>
        <rFont val="方正书宋_GBK"/>
        <charset val="134"/>
      </rPr>
      <t>磨头</t>
    </r>
    <r>
      <rPr>
        <sz val="18"/>
        <rFont val="Times New Roman"/>
        <charset val="134"/>
      </rPr>
      <t>/</t>
    </r>
    <r>
      <rPr>
        <sz val="18"/>
        <rFont val="方正书宋_GBK"/>
        <charset val="134"/>
      </rPr>
      <t>铣刀</t>
    </r>
    <r>
      <rPr>
        <sz val="18"/>
        <rFont val="Times New Roman"/>
        <charset val="134"/>
      </rPr>
      <t>/</t>
    </r>
    <r>
      <rPr>
        <sz val="18"/>
        <rFont val="方正书宋_GBK"/>
        <charset val="134"/>
      </rPr>
      <t>钻头</t>
    </r>
    <r>
      <rPr>
        <sz val="18"/>
        <rFont val="Times New Roman"/>
        <charset val="134"/>
      </rPr>
      <t>/</t>
    </r>
    <r>
      <rPr>
        <sz val="18"/>
        <rFont val="方正书宋_GBK"/>
        <charset val="134"/>
      </rPr>
      <t>锯片</t>
    </r>
    <r>
      <rPr>
        <sz val="18"/>
        <rFont val="Times New Roman"/>
        <charset val="134"/>
      </rPr>
      <t>/</t>
    </r>
    <r>
      <rPr>
        <sz val="18"/>
        <rFont val="方正书宋_GBK"/>
        <charset val="134"/>
      </rPr>
      <t>骨刀等（刀具）</t>
    </r>
    <r>
      <rPr>
        <sz val="18"/>
        <rFont val="宋体"/>
        <charset val="134"/>
      </rPr>
      <t>的，按零差率销售，不得收取</t>
    </r>
    <r>
      <rPr>
        <sz val="18"/>
        <rFont val="Times New Roman"/>
        <charset val="134"/>
      </rPr>
      <t>“</t>
    </r>
    <r>
      <rPr>
        <sz val="18"/>
        <rFont val="宋体"/>
        <charset val="134"/>
      </rPr>
      <t>微动力辅助操作费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</si>
  <si>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017200000020000</t>
  </si>
  <si>
    <t>微动力辅助操作费（口腔）</t>
  </si>
  <si>
    <t>通过口腔微动力设备，实现组织切削、打磨等操作，辅助完成口腔手术或治疗。</t>
  </si>
  <si>
    <t>所定价格涵盖设备准备、参数调节、切割打磨、撤除、处理用物等步骤所需的人力资源、可复用刀具、设备运转成本与基本物质资源消耗。</t>
  </si>
  <si>
    <r>
      <rPr>
        <sz val="18"/>
        <rFont val="Times New Roman"/>
        <charset val="134"/>
      </rPr>
      <t>1.</t>
    </r>
    <r>
      <rPr>
        <sz val="18"/>
        <rFont val="宋体"/>
        <charset val="134"/>
      </rPr>
      <t>医疗机构使用一次性刀具的，按零差率销售，不得收取</t>
    </r>
    <r>
      <rPr>
        <sz val="18"/>
        <rFont val="Times New Roman"/>
        <charset val="134"/>
      </rPr>
      <t>“</t>
    </r>
    <r>
      <rPr>
        <sz val="18"/>
        <rFont val="宋体"/>
        <charset val="134"/>
      </rPr>
      <t>微动力辅助操作费（口腔）</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r>
      <rPr>
        <sz val="18"/>
        <rFont val="Times New Roman"/>
        <charset val="134"/>
      </rPr>
      <t xml:space="preserve">
3.</t>
    </r>
    <r>
      <rPr>
        <sz val="18"/>
        <rFont val="方正书宋_GBK"/>
        <charset val="134"/>
      </rPr>
      <t>本项目微动力辅助操作费（口腔）手术指齿科手术，不包含口腔颌面外科手术。</t>
    </r>
  </si>
  <si>
    <t>017100000140000</t>
  </si>
  <si>
    <t>水动力辅助操作费</t>
  </si>
  <si>
    <t>通过高压液流，实现切割、清创等操作，辅助完成手术或治疗。</t>
  </si>
  <si>
    <r>
      <rPr>
        <sz val="18"/>
        <rFont val="Times New Roman"/>
        <charset val="134"/>
      </rPr>
      <t>1.</t>
    </r>
    <r>
      <rPr>
        <sz val="18"/>
        <rFont val="宋体"/>
        <charset val="134"/>
      </rPr>
      <t>医疗机构使用一次性水动力刀具的，按零差率销售，不得收取</t>
    </r>
    <r>
      <rPr>
        <sz val="18"/>
        <rFont val="Times New Roman"/>
        <charset val="134"/>
      </rPr>
      <t>“</t>
    </r>
    <r>
      <rPr>
        <sz val="18"/>
        <rFont val="宋体"/>
        <charset val="134"/>
      </rPr>
      <t>水动力辅助操作费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</si>
  <si>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017300000030000</t>
  </si>
  <si>
    <t>X线透视引导辅助操作费（平扫）</t>
  </si>
  <si>
    <t>通过普通X线透视为手术或治疗操作提供可视化条件。</t>
  </si>
  <si>
    <t>所定价格涵盖设备准备、透视、引导、撤除、处理用物等步骤所需的人力资源、设备运转成本与基本物质资源消耗。</t>
  </si>
  <si>
    <t>半小时</t>
  </si>
  <si>
    <r>
      <rPr>
        <sz val="18"/>
        <rFont val="Times New Roman"/>
        <charset val="134"/>
      </rPr>
      <t>1.</t>
    </r>
    <r>
      <rPr>
        <sz val="18"/>
        <rFont val="方正书宋_GBK"/>
        <charset val="134"/>
      </rPr>
      <t>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叠加计价，三级医疗机构最高收费不超过</t>
    </r>
    <r>
      <rPr>
        <sz val="18"/>
        <rFont val="Times New Roman"/>
        <charset val="134"/>
      </rPr>
      <t>133.2</t>
    </r>
    <r>
      <rPr>
        <sz val="18"/>
        <rFont val="方正书宋_GBK"/>
        <charset val="134"/>
      </rPr>
      <t>元，二级医疗机构最高收费不超过</t>
    </r>
    <r>
      <rPr>
        <sz val="18"/>
        <rFont val="Times New Roman"/>
        <charset val="134"/>
      </rPr>
      <t>128.76</t>
    </r>
    <r>
      <rPr>
        <sz val="18"/>
        <rFont val="方正书宋_GBK"/>
        <charset val="134"/>
      </rPr>
      <t>元，一级医疗机构最高收费不超过</t>
    </r>
    <r>
      <rPr>
        <sz val="18"/>
        <rFont val="Times New Roman"/>
        <charset val="134"/>
      </rPr>
      <t>115.44</t>
    </r>
    <r>
      <rPr>
        <sz val="18"/>
        <rFont val="方正书宋_GBK"/>
        <charset val="134"/>
      </rPr>
      <t>元。</t>
    </r>
  </si>
  <si>
    <t>017300000040000</t>
  </si>
  <si>
    <t>X线透视引导辅助操作费（机械臂-二维成像）</t>
  </si>
  <si>
    <t>通过各种类型机械臂扫描形成二维图像，为手术或治疗操作提供可视化条件。</t>
  </si>
  <si>
    <t>所定价格涵盖设备准备、透视、引导、撤除、处理用物，及必要时进行三维重建等步骤所需的人力资源、设备运转成本与基本物质资源消耗。</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</si>
  <si>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叠加计价，三级医疗机构最高收费不超过</t>
    </r>
    <r>
      <rPr>
        <sz val="18"/>
        <rFont val="Times New Roman"/>
        <charset val="134"/>
      </rPr>
      <t>435.6</t>
    </r>
    <r>
      <rPr>
        <sz val="18"/>
        <rFont val="方正书宋_GBK"/>
        <charset val="134"/>
      </rPr>
      <t>元，二级医疗机构最高收费不超过</t>
    </r>
    <r>
      <rPr>
        <sz val="18"/>
        <rFont val="Times New Roman"/>
        <charset val="134"/>
      </rPr>
      <t>421.08</t>
    </r>
    <r>
      <rPr>
        <sz val="18"/>
        <rFont val="方正书宋_GBK"/>
        <charset val="134"/>
      </rPr>
      <t>元，一级医疗机构最高收费不超过</t>
    </r>
    <r>
      <rPr>
        <sz val="18"/>
        <rFont val="Times New Roman"/>
        <charset val="134"/>
      </rPr>
      <t>377.52</t>
    </r>
    <r>
      <rPr>
        <sz val="18"/>
        <rFont val="方正书宋_GBK"/>
        <charset val="134"/>
      </rPr>
      <t>元。</t>
    </r>
  </si>
  <si>
    <t>017300000050000</t>
  </si>
  <si>
    <t>X线透视引导辅助操作费（机械臂-三维成像）</t>
  </si>
  <si>
    <t>通过各种类型机械臂扫描直接形成三维图像，为手术或治疗操作提供可视化条件。</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</si>
  <si>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叠加计价，三级医疗机构最高收费不超过</t>
    </r>
    <r>
      <rPr>
        <sz val="18"/>
        <rFont val="Times New Roman"/>
        <charset val="134"/>
      </rPr>
      <t>651.6</t>
    </r>
    <r>
      <rPr>
        <sz val="18"/>
        <rFont val="方正书宋_GBK"/>
        <charset val="134"/>
      </rPr>
      <t>元，二级医疗机构最高收费不超过</t>
    </r>
    <r>
      <rPr>
        <sz val="18"/>
        <rFont val="Times New Roman"/>
        <charset val="134"/>
      </rPr>
      <t>629.88</t>
    </r>
    <r>
      <rPr>
        <sz val="18"/>
        <rFont val="方正书宋_GBK"/>
        <charset val="134"/>
      </rPr>
      <t>元，一级医疗机构最高收费不超过</t>
    </r>
    <r>
      <rPr>
        <sz val="18"/>
        <rFont val="Times New Roman"/>
        <charset val="134"/>
      </rPr>
      <t>564.72</t>
    </r>
    <r>
      <rPr>
        <sz val="18"/>
        <rFont val="方正书宋_GBK"/>
        <charset val="134"/>
      </rPr>
      <t>元。</t>
    </r>
  </si>
  <si>
    <t>017300000060000</t>
  </si>
  <si>
    <t>X线透视引导辅助操作费（数字减影）</t>
  </si>
  <si>
    <t>通过数字减影透视技术，为手术或治疗操作提供可视化条件。</t>
  </si>
  <si>
    <t>所定价格涵盖设备准备、引导、撤除、处理用物等步骤所需的人力资源、设备运转成本与基本物质资源消耗。</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</si>
  <si>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叠加计价，三级医疗机构最高收费不超过</t>
    </r>
    <r>
      <rPr>
        <sz val="18"/>
        <rFont val="Times New Roman"/>
        <charset val="134"/>
      </rPr>
      <t>414</t>
    </r>
    <r>
      <rPr>
        <sz val="18"/>
        <rFont val="方正书宋_GBK"/>
        <charset val="134"/>
      </rPr>
      <t>元，二级医疗机构最高收费不超过</t>
    </r>
    <r>
      <rPr>
        <sz val="18"/>
        <rFont val="Times New Roman"/>
        <charset val="134"/>
      </rPr>
      <t>400.2</t>
    </r>
    <r>
      <rPr>
        <sz val="18"/>
        <rFont val="方正书宋_GBK"/>
        <charset val="134"/>
      </rPr>
      <t>元，一级医疗机构最高收费不超过</t>
    </r>
    <r>
      <rPr>
        <sz val="18"/>
        <rFont val="Times New Roman"/>
        <charset val="134"/>
      </rPr>
      <t>358.8</t>
    </r>
    <r>
      <rPr>
        <sz val="18"/>
        <rFont val="方正书宋_GBK"/>
        <charset val="134"/>
      </rPr>
      <t>元。</t>
    </r>
  </si>
  <si>
    <t>017300000070000</t>
  </si>
  <si>
    <t>计算机体层扫描引导辅助操作费</t>
  </si>
  <si>
    <t>通过计算机体层扫描或透视成像，为手术或治疗操作提供可视化条件。</t>
  </si>
  <si>
    <t>所定价格涵盖设备准备、扫描、引导、撤除、处理用物等步骤所需的人力资源、设备运转成本与基本物质资源消耗。</t>
  </si>
  <si>
    <r>
      <rPr>
        <sz val="18"/>
        <rFont val="Times New Roman"/>
        <charset val="134"/>
      </rPr>
      <t>1.</t>
    </r>
    <r>
      <rPr>
        <sz val="18"/>
        <rFont val="方正书宋_GBK"/>
        <charset val="134"/>
      </rPr>
      <t>操作过程中不与相应部位计算机体层扫描（</t>
    </r>
    <r>
      <rPr>
        <sz val="18"/>
        <rFont val="Times New Roman"/>
        <charset val="134"/>
      </rPr>
      <t>CT</t>
    </r>
    <r>
      <rPr>
        <sz val="18"/>
        <rFont val="方正书宋_GBK"/>
        <charset val="134"/>
      </rPr>
      <t>）检查同时收取。</t>
    </r>
    <r>
      <rPr>
        <sz val="18"/>
        <rFont val="Times New Roman"/>
        <charset val="134"/>
      </rPr>
      <t xml:space="preserve">
2.</t>
    </r>
    <r>
      <rPr>
        <sz val="18"/>
        <rFont val="方正书宋_GBK"/>
        <charset val="134"/>
      </rPr>
      <t>计价时间以引导实际使用时间为准。</t>
    </r>
    <r>
      <rPr>
        <sz val="18"/>
        <rFont val="Times New Roman"/>
        <charset val="134"/>
      </rPr>
      <t xml:space="preserve">
3.</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叠加计价，三级医疗机构最高收费不超过414元，二级医疗机构最高收费不超过400.2元，一级医疗机构最高收费不超过358.8元。</t>
    </r>
  </si>
  <si>
    <t>017300000080000</t>
  </si>
  <si>
    <t>磁共振引导辅助操作费</t>
  </si>
  <si>
    <t>通过磁共振引导，为手术或治疗操作提供可视化条件。</t>
  </si>
  <si>
    <r>
      <rPr>
        <sz val="18"/>
        <rFont val="Times New Roman"/>
        <charset val="134"/>
      </rPr>
      <t>1.</t>
    </r>
    <r>
      <rPr>
        <sz val="18"/>
        <rFont val="方正书宋_GBK"/>
        <charset val="134"/>
      </rPr>
      <t>操作过程中不与相应部位磁共振（</t>
    </r>
    <r>
      <rPr>
        <sz val="18"/>
        <rFont val="Times New Roman"/>
        <charset val="134"/>
      </rPr>
      <t>MR</t>
    </r>
    <r>
      <rPr>
        <sz val="18"/>
        <rFont val="方正书宋_GBK"/>
        <charset val="134"/>
      </rPr>
      <t>）检查同时收取。</t>
    </r>
    <r>
      <rPr>
        <sz val="18"/>
        <rFont val="Times New Roman"/>
        <charset val="134"/>
      </rPr>
      <t xml:space="preserve">
2.</t>
    </r>
    <r>
      <rPr>
        <sz val="18"/>
        <rFont val="方正书宋_GBK"/>
        <charset val="134"/>
      </rPr>
      <t>计价时间以引导实际使用时间为准。</t>
    </r>
    <r>
      <rPr>
        <sz val="18"/>
        <rFont val="Times New Roman"/>
        <charset val="134"/>
      </rPr>
      <t xml:space="preserve">
3.</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叠加计价，三级医疗机构最高收费不超过</t>
    </r>
    <r>
      <rPr>
        <sz val="18"/>
        <rFont val="Times New Roman"/>
        <charset val="134"/>
      </rPr>
      <t>756</t>
    </r>
    <r>
      <rPr>
        <sz val="18"/>
        <rFont val="方正书宋_GBK"/>
        <charset val="134"/>
      </rPr>
      <t>元，二级医疗机构最高收费不超过</t>
    </r>
    <r>
      <rPr>
        <sz val="18"/>
        <rFont val="Times New Roman"/>
        <charset val="134"/>
      </rPr>
      <t>730.8</t>
    </r>
    <r>
      <rPr>
        <sz val="18"/>
        <rFont val="方正书宋_GBK"/>
        <charset val="134"/>
      </rPr>
      <t>元，一级医疗机构最高收费不超过</t>
    </r>
    <r>
      <rPr>
        <sz val="18"/>
        <rFont val="Times New Roman"/>
        <charset val="134"/>
      </rPr>
      <t>655.2</t>
    </r>
    <r>
      <rPr>
        <sz val="18"/>
        <rFont val="方正书宋_GBK"/>
        <charset val="134"/>
      </rPr>
      <t>元。</t>
    </r>
  </si>
  <si>
    <t>017300000090000</t>
  </si>
  <si>
    <t>超声引导辅助操作费（治疗）</t>
  </si>
  <si>
    <t>通过超声技术，为治疗提供可视化条件。</t>
  </si>
  <si>
    <t>所定价格涵盖设备准备、超声引导、撤除、处理用物等步骤所需的人力资源、设备运转成本与基本物质资源消耗。</t>
  </si>
  <si>
    <t>10分钟</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</si>
  <si>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t>
    </r>
    <r>
      <rPr>
        <sz val="18"/>
        <rFont val="Times New Roman"/>
        <charset val="134"/>
      </rPr>
      <t>10</t>
    </r>
    <r>
      <rPr>
        <sz val="18"/>
        <rFont val="方正书宋_GBK"/>
        <charset val="134"/>
      </rPr>
      <t>分钟为基础计价，超出时间每增加</t>
    </r>
    <r>
      <rPr>
        <sz val="18"/>
        <rFont val="Times New Roman"/>
        <charset val="134"/>
      </rPr>
      <t>10</t>
    </r>
    <r>
      <rPr>
        <sz val="18"/>
        <rFont val="方正书宋_GBK"/>
        <charset val="134"/>
      </rPr>
      <t>分钟按</t>
    </r>
    <r>
      <rPr>
        <sz val="18"/>
        <rFont val="Times New Roman"/>
        <charset val="134"/>
      </rPr>
      <t>50%</t>
    </r>
    <r>
      <rPr>
        <sz val="18"/>
        <rFont val="方正书宋_GBK"/>
        <charset val="134"/>
      </rPr>
      <t>叠加计价，三级医疗机构主项目最高收费不超过</t>
    </r>
    <r>
      <rPr>
        <sz val="18"/>
        <rFont val="Times New Roman"/>
        <charset val="134"/>
      </rPr>
      <t>90</t>
    </r>
    <r>
      <rPr>
        <sz val="18"/>
        <rFont val="方正书宋_GBK"/>
        <charset val="134"/>
      </rPr>
      <t>元，二级医疗机构主项目最高收费不超过</t>
    </r>
    <r>
      <rPr>
        <sz val="18"/>
        <rFont val="Times New Roman"/>
        <charset val="134"/>
      </rPr>
      <t>87</t>
    </r>
    <r>
      <rPr>
        <sz val="18"/>
        <rFont val="方正书宋_GBK"/>
        <charset val="134"/>
      </rPr>
      <t>元，一级医疗机构主项目最高收费不超过</t>
    </r>
    <r>
      <rPr>
        <sz val="18"/>
        <rFont val="Times New Roman"/>
        <charset val="134"/>
      </rPr>
      <t>78</t>
    </r>
    <r>
      <rPr>
        <sz val="18"/>
        <rFont val="方正书宋_GBK"/>
        <charset val="134"/>
      </rPr>
      <t>元。</t>
    </r>
    <r>
      <rPr>
        <sz val="18"/>
        <rFont val="Times New Roman"/>
        <charset val="134"/>
      </rPr>
      <t xml:space="preserve">
3.</t>
    </r>
    <r>
      <rPr>
        <sz val="18"/>
        <rFont val="方正书宋_GBK"/>
        <charset val="134"/>
      </rPr>
      <t>不可同时收取超声检查费用。</t>
    </r>
  </si>
  <si>
    <t>017300000090001</t>
  </si>
  <si>
    <t>超声引导辅助操作费（治疗）-彩色多普勒超声（加收）</t>
  </si>
  <si>
    <t>1.计价时间以引导实际使用时间为准。
2.单次引导以10分钟为基础计价，超出时间每增加10分钟按50%叠加计价，三级医疗机构加收项目最高收费不超过90元，二级医疗机构加收项目最高收费不超过87元，一级医疗机构加收项目最高收费不超过78元。</t>
  </si>
  <si>
    <t>017300000090011</t>
  </si>
  <si>
    <t>超声引导辅助操作费（治疗）-便携式超声引导（减收）</t>
  </si>
  <si>
    <t>1.计价时间以引导实际使用时间为准。
2.单次引导以10分钟为基础计价，超出时间每增加10分钟按50%叠加计价，减收项目最多扣减不超过50元。</t>
  </si>
  <si>
    <t>017300000100000</t>
  </si>
  <si>
    <t>超声引导辅助操作费（手术）</t>
  </si>
  <si>
    <t>通过超声技术，为手术提供可视化条件。</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</si>
  <si>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叠加计价，三级医疗机构主项目最高收费不超过</t>
    </r>
    <r>
      <rPr>
        <sz val="18"/>
        <rFont val="Times New Roman"/>
        <charset val="134"/>
      </rPr>
      <t>669.6</t>
    </r>
    <r>
      <rPr>
        <sz val="18"/>
        <rFont val="方正书宋_GBK"/>
        <charset val="134"/>
      </rPr>
      <t>元，二级医疗机构主项目最高收费不超过</t>
    </r>
    <r>
      <rPr>
        <sz val="18"/>
        <rFont val="Times New Roman"/>
        <charset val="134"/>
      </rPr>
      <t>647.28</t>
    </r>
    <r>
      <rPr>
        <sz val="18"/>
        <rFont val="方正书宋_GBK"/>
        <charset val="134"/>
      </rPr>
      <t>元，一级医疗机构主项目最高收费不超过</t>
    </r>
    <r>
      <rPr>
        <sz val="18"/>
        <rFont val="Times New Roman"/>
        <charset val="134"/>
      </rPr>
      <t>580.32</t>
    </r>
    <r>
      <rPr>
        <sz val="18"/>
        <rFont val="方正书宋_GBK"/>
        <charset val="134"/>
      </rPr>
      <t>元。</t>
    </r>
    <r>
      <rPr>
        <sz val="18"/>
        <rFont val="Times New Roman"/>
        <charset val="134"/>
      </rPr>
      <t xml:space="preserve">
3.</t>
    </r>
    <r>
      <rPr>
        <sz val="18"/>
        <rFont val="方正书宋_GBK"/>
        <charset val="134"/>
      </rPr>
      <t>不可同时收取超声检查费用。</t>
    </r>
  </si>
  <si>
    <t>017300000100001</t>
  </si>
  <si>
    <t>超声引导辅助操作费（手术）-彩色多普勒超声（加收）</t>
  </si>
  <si>
    <t>1.计价时间以引导实际使用时间为准。
2.单次引导以半小时为基础计价，超出部分每增加半小时按50%叠加计价，三级医疗机构加项目最高收费不超过334.9元，二级医疗机构加项目最高收费不超过323.64元，一级医疗机构加项目最高收费不超过290.16元。</t>
  </si>
  <si>
    <t>017300000100011</t>
  </si>
  <si>
    <t>超声引导辅助操作费（手术）-便携式超声引导（减收）</t>
  </si>
  <si>
    <t>1.计价时间以引导实际使用时间为准。
2.单次引导以半小时为基础计价，超出部分每增加半小时按50%叠加计价，减项目最多扣减不超过186元。</t>
  </si>
  <si>
    <t>017400000010000</t>
  </si>
  <si>
    <t>手术机械臂辅助操作费（导航）</t>
  </si>
  <si>
    <t>通过手术机械臂平台，操控手术器械，参与导航、定位等引导操作。</t>
  </si>
  <si>
    <t>所定价格涵盖设备准备、体位摆放、制定计划、导航、定位、撤除、处理用物、数据处理与上传存储（含数字方式）等步骤所需的人力资源、以及配套使用的器械耗材、设备运转成本与基本物质资源消耗。</t>
  </si>
  <si>
    <r>
      <rPr>
        <sz val="18"/>
        <rFont val="Times New Roman"/>
        <charset val="134"/>
      </rPr>
      <t>1.</t>
    </r>
    <r>
      <rPr>
        <sz val="18"/>
        <rFont val="宋体"/>
        <charset val="134"/>
      </rPr>
      <t>不与</t>
    </r>
    <r>
      <rPr>
        <sz val="18"/>
        <rFont val="Times New Roman"/>
        <charset val="134"/>
      </rPr>
      <t>“</t>
    </r>
    <r>
      <rPr>
        <sz val="18"/>
        <rFont val="宋体"/>
        <charset val="134"/>
      </rPr>
      <t>手术路径导航辅助操作费</t>
    </r>
    <r>
      <rPr>
        <sz val="18"/>
        <rFont val="Times New Roman"/>
        <charset val="134"/>
      </rPr>
      <t>”</t>
    </r>
    <r>
      <rPr>
        <sz val="18"/>
        <rFont val="宋体"/>
        <charset val="134"/>
      </rPr>
      <t>同时收取。</t>
    </r>
    <r>
      <rPr>
        <sz val="18"/>
        <rFont val="Times New Roman"/>
        <charset val="134"/>
      </rPr>
      <t xml:space="preserve">
2.</t>
    </r>
    <r>
      <rPr>
        <sz val="18"/>
        <rFont val="宋体"/>
        <charset val="134"/>
      </rPr>
      <t>单台设备同时具备导航、部分执行、精准执行中的两项或三项功能的，医疗机构实际收费时，按收费标准最高的医疗服务价格项目计费，不叠加计费。</t>
    </r>
    <r>
      <rPr>
        <sz val="18"/>
        <rFont val="Times New Roman"/>
        <charset val="134"/>
      </rPr>
      <t xml:space="preserve">
3.</t>
    </r>
    <r>
      <rPr>
        <sz val="18"/>
        <rFont val="方正书宋_GBK"/>
        <charset val="134"/>
      </rPr>
      <t>本项目收费标准按主手术对应价格项目</t>
    </r>
    <r>
      <rPr>
        <sz val="18"/>
        <rFont val="Times New Roman"/>
        <charset val="134"/>
      </rPr>
      <t>50%</t>
    </r>
    <r>
      <rPr>
        <sz val="18"/>
        <rFont val="方正书宋_GBK"/>
        <charset val="134"/>
      </rPr>
      <t>计算加收，加收金额低于</t>
    </r>
    <r>
      <rPr>
        <sz val="18"/>
        <rFont val="Times New Roman"/>
        <charset val="134"/>
      </rPr>
      <t>0.2</t>
    </r>
    <r>
      <rPr>
        <sz val="18"/>
        <rFont val="方正书宋_GBK"/>
        <charset val="134"/>
      </rPr>
      <t>万元的按</t>
    </r>
    <r>
      <rPr>
        <sz val="18"/>
        <rFont val="Times New Roman"/>
        <charset val="134"/>
      </rPr>
      <t>0.2</t>
    </r>
    <r>
      <rPr>
        <sz val="18"/>
        <rFont val="方正书宋_GBK"/>
        <charset val="134"/>
      </rPr>
      <t>万元收费，高于</t>
    </r>
    <r>
      <rPr>
        <sz val="18"/>
        <rFont val="Times New Roman"/>
        <charset val="134"/>
      </rPr>
      <t>0.5</t>
    </r>
    <r>
      <rPr>
        <sz val="18"/>
        <rFont val="方正书宋_GBK"/>
        <charset val="134"/>
      </rPr>
      <t>万元的按</t>
    </r>
    <r>
      <rPr>
        <sz val="18"/>
        <rFont val="Times New Roman"/>
        <charset val="134"/>
      </rPr>
      <t>0.5</t>
    </r>
    <r>
      <rPr>
        <sz val="18"/>
        <rFont val="方正书宋_GBK"/>
        <charset val="134"/>
      </rPr>
      <t>万元收费。</t>
    </r>
    <r>
      <rPr>
        <sz val="18"/>
        <rFont val="Times New Roman"/>
        <charset val="134"/>
      </rPr>
      <t xml:space="preserve">
4.</t>
    </r>
    <r>
      <rPr>
        <sz val="18"/>
        <rFont val="方正书宋_GBK"/>
        <charset val="134"/>
      </rPr>
      <t>医疗机构未上传医疗数据和设备运行记录的，减收</t>
    </r>
    <r>
      <rPr>
        <sz val="18"/>
        <rFont val="Times New Roman"/>
        <charset val="134"/>
      </rPr>
      <t>200</t>
    </r>
    <r>
      <rPr>
        <sz val="18"/>
        <rFont val="方正书宋_GBK"/>
        <charset val="134"/>
      </rPr>
      <t>元。</t>
    </r>
  </si>
  <si>
    <t>主手术项目价格的50%</t>
  </si>
  <si>
    <t>017100000150000</t>
  </si>
  <si>
    <t>手术机械臂辅助操作费（参与执行）</t>
  </si>
  <si>
    <r>
      <rPr>
        <sz val="18"/>
        <rFont val="宋体"/>
        <charset val="134"/>
      </rPr>
      <t>通过手术机械臂平台，以映射控制的方式，辅助医务人员操控手术器械，参与完成构建通道、打孔或切割中的一个或若干个手术步骤。</t>
    </r>
    <r>
      <rPr>
        <strike/>
        <sz val="18"/>
        <rFont val="宋体"/>
        <charset val="134"/>
      </rPr>
      <t xml:space="preserve">
</t>
    </r>
  </si>
  <si>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</si>
  <si>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r>
      <rPr>
        <sz val="18"/>
        <rFont val="Times New Roman"/>
        <charset val="134"/>
      </rPr>
      <t>1.</t>
    </r>
    <r>
      <rPr>
        <sz val="18"/>
        <rFont val="宋体"/>
        <charset val="134"/>
      </rPr>
      <t>不与</t>
    </r>
    <r>
      <rPr>
        <sz val="18"/>
        <rFont val="Times New Roman"/>
        <charset val="134"/>
      </rPr>
      <t>“</t>
    </r>
    <r>
      <rPr>
        <sz val="18"/>
        <rFont val="宋体"/>
        <charset val="134"/>
      </rPr>
      <t>手术路径导航辅助操作费</t>
    </r>
    <r>
      <rPr>
        <sz val="18"/>
        <rFont val="Times New Roman"/>
        <charset val="134"/>
      </rPr>
      <t>”</t>
    </r>
    <r>
      <rPr>
        <sz val="18"/>
        <rFont val="宋体"/>
        <charset val="134"/>
      </rPr>
      <t>同时收取。</t>
    </r>
    <r>
      <rPr>
        <sz val="18"/>
        <rFont val="Times New Roman"/>
        <charset val="134"/>
      </rPr>
      <t xml:space="preserve">
2.</t>
    </r>
    <r>
      <rPr>
        <sz val="18"/>
        <rFont val="宋体"/>
        <charset val="134"/>
      </rPr>
      <t>单台设备同时具备导航、部分执行、精准执行中的两项或三项功能的，医疗机构实际收费时，按收费标准最高的医疗服务价格项目计费，不叠加计费。</t>
    </r>
    <r>
      <rPr>
        <sz val="18"/>
        <rFont val="Times New Roman"/>
        <charset val="134"/>
      </rPr>
      <t xml:space="preserve">
3.</t>
    </r>
    <r>
      <rPr>
        <sz val="18"/>
        <rFont val="方正书宋_GBK"/>
        <charset val="134"/>
      </rPr>
      <t>本项目收费标准按主手术对应价格项目</t>
    </r>
    <r>
      <rPr>
        <sz val="18"/>
        <rFont val="Times New Roman"/>
        <charset val="134"/>
      </rPr>
      <t>150%</t>
    </r>
    <r>
      <rPr>
        <sz val="18"/>
        <rFont val="方正书宋_GBK"/>
        <charset val="134"/>
      </rPr>
      <t>计算加收，加收金额低于</t>
    </r>
    <r>
      <rPr>
        <sz val="18"/>
        <rFont val="Times New Roman"/>
        <charset val="134"/>
      </rPr>
      <t>0.6</t>
    </r>
    <r>
      <rPr>
        <sz val="18"/>
        <rFont val="方正书宋_GBK"/>
        <charset val="134"/>
      </rPr>
      <t>万元的按</t>
    </r>
    <r>
      <rPr>
        <sz val="18"/>
        <rFont val="Times New Roman"/>
        <charset val="134"/>
      </rPr>
      <t>0.6</t>
    </r>
    <r>
      <rPr>
        <sz val="18"/>
        <rFont val="方正书宋_GBK"/>
        <charset val="134"/>
      </rPr>
      <t>万元收费，高于</t>
    </r>
    <r>
      <rPr>
        <sz val="18"/>
        <rFont val="Times New Roman"/>
        <charset val="134"/>
      </rPr>
      <t>1.3</t>
    </r>
    <r>
      <rPr>
        <sz val="18"/>
        <rFont val="方正书宋_GBK"/>
        <charset val="134"/>
      </rPr>
      <t>万元的按</t>
    </r>
    <r>
      <rPr>
        <sz val="18"/>
        <rFont val="Times New Roman"/>
        <charset val="134"/>
      </rPr>
      <t>1.3</t>
    </r>
    <r>
      <rPr>
        <sz val="18"/>
        <rFont val="方正书宋_GBK"/>
        <charset val="134"/>
      </rPr>
      <t>万元收费。</t>
    </r>
    <r>
      <rPr>
        <sz val="18"/>
        <rFont val="Times New Roman"/>
        <charset val="134"/>
      </rPr>
      <t xml:space="preserve">
4.</t>
    </r>
    <r>
      <rPr>
        <sz val="18"/>
        <rFont val="方正书宋_GBK"/>
        <charset val="134"/>
      </rPr>
      <t>医疗机构未上传医疗数据和设备运行记录的，减收</t>
    </r>
    <r>
      <rPr>
        <sz val="18"/>
        <rFont val="Times New Roman"/>
        <charset val="134"/>
      </rPr>
      <t>200</t>
    </r>
    <r>
      <rPr>
        <sz val="18"/>
        <rFont val="方正书宋_GBK"/>
        <charset val="134"/>
      </rPr>
      <t>元。</t>
    </r>
  </si>
  <si>
    <t>主手术项目价格的150%</t>
  </si>
  <si>
    <t>017100000160000</t>
  </si>
  <si>
    <t>手术机械臂辅助操作费（精准执行）</t>
  </si>
  <si>
    <t>通过手术机械臂平台，以映射控制的方式，辅助医务人员操控手术器械精准完成手术的全部步骤，或精准完成手术中器官、组织的切除、重建、修复等全部关键步骤。</t>
  </si>
  <si>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</si>
  <si>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r>
      <rPr>
        <sz val="18"/>
        <rFont val="Times New Roman"/>
        <charset val="134"/>
      </rPr>
      <t>1.</t>
    </r>
    <r>
      <rPr>
        <sz val="18"/>
        <rFont val="宋体"/>
        <charset val="134"/>
      </rPr>
      <t>不与</t>
    </r>
    <r>
      <rPr>
        <sz val="18"/>
        <rFont val="Times New Roman"/>
        <charset val="134"/>
      </rPr>
      <t>“</t>
    </r>
    <r>
      <rPr>
        <sz val="18"/>
        <rFont val="宋体"/>
        <charset val="134"/>
      </rPr>
      <t>手术路径导航辅助操作费</t>
    </r>
    <r>
      <rPr>
        <sz val="18"/>
        <rFont val="Times New Roman"/>
        <charset val="134"/>
      </rPr>
      <t>”</t>
    </r>
    <r>
      <rPr>
        <sz val="18"/>
        <rFont val="宋体"/>
        <charset val="134"/>
      </rPr>
      <t>同时收取。</t>
    </r>
    <r>
      <rPr>
        <sz val="18"/>
        <rFont val="Times New Roman"/>
        <charset val="134"/>
      </rPr>
      <t xml:space="preserve">
2.</t>
    </r>
    <r>
      <rPr>
        <sz val="18"/>
        <rFont val="宋体"/>
        <charset val="134"/>
      </rPr>
      <t>单台设备同时具备导航、部分执行、精准执行中的两项或三项功能的，医疗机构实际收费时，按收费标准最高的医疗服务价格项目计费，不叠加计费。</t>
    </r>
    <r>
      <rPr>
        <sz val="18"/>
        <rFont val="Times New Roman"/>
        <charset val="134"/>
      </rPr>
      <t xml:space="preserve">
3.</t>
    </r>
    <r>
      <rPr>
        <sz val="18"/>
        <rFont val="方正书宋_GBK"/>
        <charset val="134"/>
      </rPr>
      <t>本项目收费标准按主手术对应价格项目</t>
    </r>
    <r>
      <rPr>
        <sz val="18"/>
        <rFont val="Times New Roman"/>
        <charset val="134"/>
      </rPr>
      <t>300</t>
    </r>
    <r>
      <rPr>
        <sz val="18"/>
        <rFont val="方正书宋_GBK"/>
        <charset val="134"/>
      </rPr>
      <t>%计算加收，加收金额低于</t>
    </r>
    <r>
      <rPr>
        <sz val="18"/>
        <rFont val="Times New Roman"/>
        <charset val="134"/>
      </rPr>
      <t>1.6</t>
    </r>
    <r>
      <rPr>
        <sz val="18"/>
        <rFont val="方正书宋_GBK"/>
        <charset val="134"/>
      </rPr>
      <t>万元的按</t>
    </r>
    <r>
      <rPr>
        <sz val="18"/>
        <rFont val="Times New Roman"/>
        <charset val="134"/>
      </rPr>
      <t>1.6</t>
    </r>
    <r>
      <rPr>
        <sz val="18"/>
        <rFont val="方正书宋_GBK"/>
        <charset val="134"/>
      </rPr>
      <t>万元收费，高于</t>
    </r>
    <r>
      <rPr>
        <sz val="18"/>
        <rFont val="Times New Roman"/>
        <charset val="134"/>
      </rPr>
      <t>2.7</t>
    </r>
    <r>
      <rPr>
        <sz val="18"/>
        <rFont val="方正书宋_GBK"/>
        <charset val="134"/>
      </rPr>
      <t>万元的按</t>
    </r>
    <r>
      <rPr>
        <sz val="18"/>
        <rFont val="Times New Roman"/>
        <charset val="134"/>
      </rPr>
      <t>2.7</t>
    </r>
    <r>
      <rPr>
        <sz val="18"/>
        <rFont val="方正书宋_GBK"/>
        <charset val="134"/>
      </rPr>
      <t>万元收费。</t>
    </r>
    <r>
      <rPr>
        <sz val="18"/>
        <rFont val="Times New Roman"/>
        <charset val="134"/>
      </rPr>
      <t xml:space="preserve">
4.</t>
    </r>
    <r>
      <rPr>
        <sz val="18"/>
        <rFont val="方正书宋_GBK"/>
        <charset val="134"/>
      </rPr>
      <t>医疗机构未上传医疗数据和设备运行记录的，减收</t>
    </r>
    <r>
      <rPr>
        <sz val="18"/>
        <rFont val="Times New Roman"/>
        <charset val="134"/>
      </rPr>
      <t>200</t>
    </r>
    <r>
      <rPr>
        <sz val="18"/>
        <rFont val="方正书宋_GBK"/>
        <charset val="134"/>
      </rPr>
      <t>元。</t>
    </r>
  </si>
  <si>
    <t>主手术项目价格的300%</t>
  </si>
  <si>
    <t>017100000170000</t>
  </si>
  <si>
    <t>远程手术辅助操作费</t>
  </si>
  <si>
    <t>通过计算机平台远程操控手术器械，精准完成手术的全部步骤，或精准完成手术中器官、组织的切除、重建、修复等全部关键步骤。</t>
  </si>
  <si>
    <r>
      <rPr>
        <sz val="18"/>
        <rFont val="Times New Roman"/>
        <charset val="134"/>
      </rPr>
      <t>1.</t>
    </r>
    <r>
      <rPr>
        <sz val="18"/>
        <rFont val="方正书宋_GBK"/>
        <charset val="134"/>
      </rPr>
      <t>不与</t>
    </r>
    <r>
      <rPr>
        <sz val="18"/>
        <rFont val="Times New Roman"/>
        <charset val="134"/>
      </rPr>
      <t>“</t>
    </r>
    <r>
      <rPr>
        <sz val="18"/>
        <rFont val="方正书宋_GBK"/>
        <charset val="134"/>
      </rPr>
      <t>手术导航辅助操作费</t>
    </r>
    <r>
      <rPr>
        <sz val="18"/>
        <rFont val="Times New Roman"/>
        <charset val="134"/>
      </rPr>
      <t>”“</t>
    </r>
    <r>
      <rPr>
        <sz val="18"/>
        <rFont val="方正书宋_GBK"/>
        <charset val="134"/>
      </rPr>
      <t>手术机械臂辅助操作费</t>
    </r>
    <r>
      <rPr>
        <sz val="18"/>
        <rFont val="Times New Roman"/>
        <charset val="134"/>
      </rPr>
      <t>”</t>
    </r>
    <r>
      <rPr>
        <sz val="18"/>
        <rFont val="方正书宋_GBK"/>
        <charset val="134"/>
      </rPr>
      <t>同时收取。远程手术指跨地市且距离</t>
    </r>
    <r>
      <rPr>
        <sz val="18"/>
        <rFont val="Times New Roman"/>
        <charset val="134"/>
      </rPr>
      <t>300</t>
    </r>
    <r>
      <rPr>
        <sz val="18"/>
        <rFont val="方正书宋_GBK"/>
        <charset val="134"/>
      </rPr>
      <t>公里以上。</t>
    </r>
    <r>
      <rPr>
        <sz val="18"/>
        <rFont val="Times New Roman"/>
        <charset val="134"/>
      </rPr>
      <t xml:space="preserve">
2.</t>
    </r>
    <r>
      <rPr>
        <sz val="18"/>
        <rFont val="方正书宋_GBK"/>
        <charset val="134"/>
      </rPr>
      <t>本项目收费标准按主手术对应价格项目</t>
    </r>
    <r>
      <rPr>
        <sz val="18"/>
        <rFont val="Times New Roman"/>
        <charset val="134"/>
      </rPr>
      <t>500%</t>
    </r>
    <r>
      <rPr>
        <sz val="18"/>
        <rFont val="方正书宋_GBK"/>
        <charset val="134"/>
      </rPr>
      <t>计算加收，加收金额低于</t>
    </r>
    <r>
      <rPr>
        <sz val="18"/>
        <rFont val="Times New Roman"/>
        <charset val="134"/>
      </rPr>
      <t>2.0</t>
    </r>
    <r>
      <rPr>
        <sz val="18"/>
        <rFont val="方正书宋_GBK"/>
        <charset val="134"/>
      </rPr>
      <t>万元的按</t>
    </r>
    <r>
      <rPr>
        <sz val="18"/>
        <rFont val="Times New Roman"/>
        <charset val="134"/>
      </rPr>
      <t>2.0</t>
    </r>
    <r>
      <rPr>
        <sz val="18"/>
        <rFont val="方正书宋_GBK"/>
        <charset val="134"/>
      </rPr>
      <t>万元收费，高于</t>
    </r>
    <r>
      <rPr>
        <sz val="18"/>
        <rFont val="Times New Roman"/>
        <charset val="134"/>
      </rPr>
      <t>3.8</t>
    </r>
    <r>
      <rPr>
        <sz val="18"/>
        <rFont val="方正书宋_GBK"/>
        <charset val="134"/>
      </rPr>
      <t>万元的按</t>
    </r>
    <r>
      <rPr>
        <sz val="18"/>
        <rFont val="Times New Roman"/>
        <charset val="134"/>
      </rPr>
      <t>3.8</t>
    </r>
    <r>
      <rPr>
        <sz val="18"/>
        <rFont val="方正书宋_GBK"/>
        <charset val="134"/>
      </rPr>
      <t>万元收费。</t>
    </r>
    <r>
      <rPr>
        <sz val="18"/>
        <rFont val="Times New Roman"/>
        <charset val="134"/>
      </rPr>
      <t xml:space="preserve">
3.</t>
    </r>
    <r>
      <rPr>
        <sz val="18"/>
        <rFont val="方正书宋_GBK"/>
        <charset val="134"/>
      </rPr>
      <t>医疗机构未上传医疗数据和设备运行记录的，减收</t>
    </r>
    <r>
      <rPr>
        <sz val="18"/>
        <rFont val="Times New Roman"/>
        <charset val="134"/>
      </rPr>
      <t>200</t>
    </r>
    <r>
      <rPr>
        <sz val="18"/>
        <rFont val="方正书宋_GBK"/>
        <charset val="134"/>
      </rPr>
      <t>元。</t>
    </r>
    <r>
      <rPr>
        <sz val="18"/>
        <rFont val="Times New Roman"/>
        <charset val="134"/>
      </rPr>
      <t xml:space="preserve">   </t>
    </r>
  </si>
  <si>
    <t>主手术项目价格的500%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</si>
</sst>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0_ "/>
  </numFmts>
  <fonts count="39">
    <font>
      <sz val="11"/>
      <color theme="1"/>
      <name val="宋体"/>
      <charset val="134"/>
      <scheme val="minor"/>
    </font>
    <font>
      <sz val="28"/>
      <name val="宋体"/>
      <charset val="134"/>
      <scheme val="minor"/>
    </font>
    <font>
      <sz val="20"/>
      <name val="宋体"/>
      <charset val="134"/>
      <scheme val="minor"/>
    </font>
    <font>
      <sz val="16"/>
      <name val="宋体"/>
      <charset val="134"/>
      <scheme val="minor"/>
    </font>
    <font>
      <sz val="11"/>
      <name val="宋体"/>
      <charset val="134"/>
      <scheme val="minor"/>
    </font>
    <font>
      <sz val="14"/>
      <name val="宋体"/>
      <charset val="134"/>
      <scheme val="minor"/>
    </font>
    <font>
      <sz val="14"/>
      <name val="Times New Roman"/>
      <charset val="134"/>
    </font>
    <font>
      <sz val="18"/>
      <name val="宋体"/>
      <charset val="134"/>
      <scheme val="minor"/>
    </font>
    <font>
      <sz val="18"/>
      <name val="黑体"/>
      <charset val="134"/>
    </font>
    <font>
      <sz val="18"/>
      <name val="Times New Roman"/>
      <charset val="134"/>
    </font>
    <font>
      <sz val="28"/>
      <name val="方正小标宋简体"/>
      <charset val="134"/>
    </font>
    <font>
      <sz val="20"/>
      <name val="黑体"/>
      <charset val="134"/>
    </font>
    <font>
      <b/>
      <sz val="12"/>
      <color theme="1"/>
      <name val="宋体"/>
      <charset val="134"/>
      <scheme val="minor"/>
    </font>
    <font>
      <sz val="18"/>
      <name val="宋体"/>
      <charset val="134"/>
    </font>
    <font>
      <sz val="18"/>
      <name val="方正书宋_GBK"/>
      <charset val="134"/>
    </font>
    <font>
      <b/>
      <sz val="16"/>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Tahoma"/>
      <charset val="134"/>
    </font>
    <font>
      <sz val="12"/>
      <name val="宋体"/>
      <charset val="134"/>
    </font>
    <font>
      <sz val="11"/>
      <color indexed="8"/>
      <name val="等线"/>
      <charset val="134"/>
    </font>
    <font>
      <strike/>
      <sz val="1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3" borderId="8" applyNumberFormat="0" applyAlignment="0" applyProtection="0">
      <alignment vertical="center"/>
    </xf>
    <xf numFmtId="0" fontId="25" fillId="4" borderId="9" applyNumberFormat="0" applyAlignment="0" applyProtection="0">
      <alignment vertical="center"/>
    </xf>
    <xf numFmtId="0" fontId="26" fillId="4" borderId="8" applyNumberFormat="0" applyAlignment="0" applyProtection="0">
      <alignment vertical="center"/>
    </xf>
    <xf numFmtId="0" fontId="27" fillId="5" borderId="10" applyNumberFormat="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35" fillId="0" borderId="0">
      <alignment vertical="center"/>
    </xf>
    <xf numFmtId="0" fontId="36" fillId="0" borderId="0">
      <alignment vertical="center"/>
    </xf>
    <xf numFmtId="0" fontId="36" fillId="0" borderId="0">
      <alignment vertical="center"/>
    </xf>
    <xf numFmtId="176" fontId="37" fillId="0" borderId="0">
      <alignment vertical="center"/>
    </xf>
  </cellStyleXfs>
  <cellXfs count="33">
    <xf numFmtId="0" fontId="0" fillId="0" borderId="0" xfId="0">
      <alignment vertical="center"/>
    </xf>
    <xf numFmtId="0" fontId="1" fillId="0" borderId="0" xfId="0" applyFont="1" applyFill="1" applyAlignment="1">
      <alignment horizontal="center" vertical="center"/>
    </xf>
    <xf numFmtId="0" fontId="2" fillId="0" borderId="0" xfId="0" applyFont="1" applyFill="1">
      <alignment vertical="center"/>
    </xf>
    <xf numFmtId="0" fontId="3" fillId="0" borderId="0" xfId="0" applyFont="1" applyFill="1">
      <alignment vertical="center"/>
    </xf>
    <xf numFmtId="0" fontId="4" fillId="0" borderId="0" xfId="0" applyFont="1" applyFill="1">
      <alignment vertical="center"/>
    </xf>
    <xf numFmtId="0" fontId="5" fillId="0" borderId="0" xfId="0" applyFont="1" applyFill="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horizontal="center" vertical="center"/>
    </xf>
    <xf numFmtId="0" fontId="8" fillId="0" borderId="0" xfId="0" applyFont="1" applyFill="1">
      <alignment vertical="center"/>
    </xf>
    <xf numFmtId="0" fontId="9" fillId="0" borderId="0" xfId="0" applyFont="1" applyFill="1" applyAlignment="1">
      <alignment horizontal="right" vertical="center" wrapText="1"/>
    </xf>
    <xf numFmtId="0" fontId="9" fillId="0" borderId="0" xfId="0" applyFont="1" applyFill="1" applyAlignment="1">
      <alignment horizontal="center" vertical="center" wrapText="1"/>
    </xf>
    <xf numFmtId="0" fontId="10" fillId="0" borderId="0" xfId="0" applyFont="1" applyFill="1" applyAlignment="1">
      <alignment horizontal="center" vertical="center" wrapText="1"/>
    </xf>
    <xf numFmtId="0" fontId="3" fillId="0" borderId="1" xfId="0" applyFont="1" applyFill="1" applyBorder="1" applyAlignment="1">
      <alignment horizontal="left" vertical="center" wrapText="1"/>
    </xf>
    <xf numFmtId="0" fontId="11" fillId="0" borderId="2" xfId="0" applyFont="1" applyFill="1" applyBorder="1" applyAlignment="1">
      <alignment horizontal="center" vertical="center" wrapText="1"/>
    </xf>
    <xf numFmtId="177" fontId="12" fillId="0" borderId="1" xfId="0"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9" fillId="0" borderId="1" xfId="0" applyFont="1" applyFill="1" applyBorder="1" applyAlignment="1">
      <alignment horizontal="center" vertical="center"/>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3" fillId="0" borderId="1" xfId="0" applyFont="1" applyFill="1" applyBorder="1">
      <alignment vertical="center"/>
    </xf>
    <xf numFmtId="0" fontId="7" fillId="0" borderId="1" xfId="0" applyFont="1" applyFill="1" applyBorder="1" applyAlignment="1">
      <alignment horizontal="center" vertical="center"/>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9" fillId="0" borderId="2" xfId="0" applyFont="1" applyFill="1" applyBorder="1" applyAlignment="1">
      <alignment horizontal="center" vertical="center"/>
    </xf>
    <xf numFmtId="0" fontId="9" fillId="0" borderId="4" xfId="0" applyFont="1" applyFill="1" applyBorder="1" applyAlignment="1">
      <alignment horizontal="center" vertical="center"/>
    </xf>
    <xf numFmtId="0" fontId="13"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15" fillId="0" borderId="1" xfId="0" applyFont="1" applyFill="1" applyBorder="1" applyAlignment="1">
      <alignment horizontal="center" vertical="center" wrapText="1"/>
    </xf>
    <xf numFmtId="0" fontId="9" fillId="0" borderId="1" xfId="0" applyFont="1" applyFill="1" applyBorder="1" applyAlignment="1" quotePrefix="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医疗服务 _2 2" xfId="50"/>
    <cellStyle name="常规_Sheet1" xfId="51"/>
    <cellStyle name="常规 28" xfId="52"/>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0"/>
  <sheetViews>
    <sheetView tabSelected="1" view="pageBreakPreview" zoomScale="55" zoomScaleNormal="100" workbookViewId="0">
      <selection activeCell="D51" sqref="D51"/>
    </sheetView>
  </sheetViews>
  <sheetFormatPr defaultColWidth="9.025" defaultRowHeight="150" customHeight="1"/>
  <cols>
    <col min="1" max="1" width="12.0166666666667" style="4" customWidth="1"/>
    <col min="2" max="2" width="32.4666666666667" style="5" customWidth="1"/>
    <col min="3" max="3" width="32.4666666666667" style="6" customWidth="1"/>
    <col min="4" max="4" width="37.65" style="6" customWidth="1"/>
    <col min="5" max="5" width="56.875" style="6" customWidth="1"/>
    <col min="6" max="6" width="16.0666666666667" style="5" customWidth="1"/>
    <col min="7" max="7" width="69.9916666666667" style="7" customWidth="1"/>
    <col min="8" max="8" width="20.225" style="8" customWidth="1"/>
    <col min="9" max="12" width="11.375" style="4"/>
    <col min="13" max="16384" width="9.025" style="4"/>
  </cols>
  <sheetData>
    <row r="1" ht="62" customHeight="1" spans="1:12">
      <c r="A1" s="9" t="s">
        <v>0</v>
      </c>
      <c r="G1" s="10"/>
      <c r="H1" s="11"/>
    </row>
    <row r="2" s="1" customFormat="1" ht="67" customHeight="1" spans="1:12">
      <c r="A2" s="12" t="s">
        <v>1</v>
      </c>
      <c r="B2" s="12"/>
      <c r="C2" s="12"/>
      <c r="D2" s="12"/>
      <c r="E2" s="12"/>
      <c r="F2" s="12"/>
      <c r="G2" s="12"/>
      <c r="H2" s="12"/>
      <c r="I2" s="12"/>
      <c r="J2" s="12"/>
      <c r="K2" s="12"/>
      <c r="L2" s="12"/>
    </row>
    <row r="3" s="2" customFormat="1" ht="409" customHeight="1" spans="1:12">
      <c r="A3" s="13" t="s">
        <v>2</v>
      </c>
      <c r="B3" s="13"/>
      <c r="C3" s="13"/>
      <c r="D3" s="13"/>
      <c r="E3" s="13"/>
      <c r="F3" s="13"/>
      <c r="G3" s="13"/>
      <c r="H3" s="13"/>
      <c r="I3" s="13"/>
      <c r="J3" s="13"/>
      <c r="K3" s="13"/>
      <c r="L3" s="13"/>
    </row>
    <row r="4" s="2" customFormat="1" ht="25.5" spans="1:12">
      <c r="A4" s="14" t="s">
        <v>3</v>
      </c>
      <c r="B4" s="14" t="s">
        <v>4</v>
      </c>
      <c r="C4" s="14" t="s">
        <v>5</v>
      </c>
      <c r="D4" s="14" t="s">
        <v>6</v>
      </c>
      <c r="E4" s="14" t="s">
        <v>7</v>
      </c>
      <c r="F4" s="14" t="s">
        <v>8</v>
      </c>
      <c r="G4" s="14" t="s">
        <v>9</v>
      </c>
      <c r="H4" s="14" t="s">
        <v>10</v>
      </c>
      <c r="I4" s="15" t="s">
        <v>11</v>
      </c>
      <c r="J4" s="15"/>
      <c r="K4" s="15"/>
      <c r="L4" s="15"/>
    </row>
    <row r="5" s="3" customFormat="1" ht="28.5" spans="1:12">
      <c r="A5" s="16"/>
      <c r="B5" s="16"/>
      <c r="C5" s="16"/>
      <c r="D5" s="16"/>
      <c r="E5" s="16"/>
      <c r="F5" s="16"/>
      <c r="G5" s="16"/>
      <c r="H5" s="16"/>
      <c r="I5" s="15" t="s">
        <v>12</v>
      </c>
      <c r="J5" s="15" t="s">
        <v>13</v>
      </c>
      <c r="K5" s="15" t="s">
        <v>14</v>
      </c>
      <c r="L5" s="15" t="s">
        <v>15</v>
      </c>
    </row>
    <row r="6" s="3" customFormat="1" ht="20.25" spans="1:12">
      <c r="A6" s="17"/>
      <c r="B6" s="17"/>
      <c r="C6" s="17"/>
      <c r="D6" s="17"/>
      <c r="E6" s="17"/>
      <c r="F6" s="17"/>
      <c r="G6" s="17"/>
      <c r="H6" s="17"/>
      <c r="I6" s="15" t="s">
        <v>16</v>
      </c>
      <c r="J6" s="15" t="s">
        <v>17</v>
      </c>
      <c r="K6" s="15" t="s">
        <v>17</v>
      </c>
      <c r="L6" s="15" t="s">
        <v>18</v>
      </c>
    </row>
    <row r="7" s="3" customFormat="1" ht="173" customHeight="1" spans="1:12">
      <c r="A7" s="18">
        <v>1</v>
      </c>
      <c r="B7" s="18" t="s">
        <v>19</v>
      </c>
      <c r="C7" s="19" t="s">
        <v>20</v>
      </c>
      <c r="D7" s="19" t="s">
        <v>21</v>
      </c>
      <c r="E7" s="19" t="s">
        <v>22</v>
      </c>
      <c r="F7" s="20" t="s">
        <v>23</v>
      </c>
      <c r="G7" s="21" t="s">
        <v>24</v>
      </c>
      <c r="H7" s="20">
        <v>300</v>
      </c>
      <c r="I7" s="22">
        <f>H7*0.78</f>
        <v>234</v>
      </c>
      <c r="J7" s="22">
        <f>H7*0.87</f>
        <v>261</v>
      </c>
      <c r="K7" s="22">
        <f>H7*0.87</f>
        <v>261</v>
      </c>
      <c r="L7" s="22">
        <f>H7*0.9</f>
        <v>270</v>
      </c>
    </row>
    <row r="8" s="3" customFormat="1" customHeight="1" spans="1:12">
      <c r="A8" s="18">
        <v>2</v>
      </c>
      <c r="B8" s="18" t="s">
        <v>25</v>
      </c>
      <c r="C8" s="19" t="s">
        <v>26</v>
      </c>
      <c r="D8" s="19" t="s">
        <v>27</v>
      </c>
      <c r="E8" s="19" t="s">
        <v>28</v>
      </c>
      <c r="F8" s="20" t="s">
        <v>29</v>
      </c>
      <c r="G8" s="21" t="s">
        <v>30</v>
      </c>
      <c r="H8" s="23">
        <v>517</v>
      </c>
      <c r="I8" s="22">
        <f t="shared" ref="I8:I50" si="0">H8*0.78</f>
        <v>403.26</v>
      </c>
      <c r="J8" s="22">
        <f t="shared" ref="J8:J50" si="1">H8*0.87</f>
        <v>449.79</v>
      </c>
      <c r="K8" s="22">
        <f t="shared" ref="K8:K50" si="2">H8*0.87</f>
        <v>449.79</v>
      </c>
      <c r="L8" s="22">
        <f t="shared" ref="L8:L50" si="3">H8*0.9</f>
        <v>465.3</v>
      </c>
    </row>
    <row r="9" s="3" customFormat="1" customHeight="1" spans="1:12">
      <c r="A9" s="18">
        <v>3</v>
      </c>
      <c r="B9" s="18" t="s">
        <v>31</v>
      </c>
      <c r="C9" s="19" t="s">
        <v>32</v>
      </c>
      <c r="D9" s="19" t="s">
        <v>33</v>
      </c>
      <c r="E9" s="19" t="s">
        <v>28</v>
      </c>
      <c r="F9" s="20" t="s">
        <v>29</v>
      </c>
      <c r="G9" s="21" t="s">
        <v>34</v>
      </c>
      <c r="H9" s="23">
        <v>1267</v>
      </c>
      <c r="I9" s="22">
        <f t="shared" si="0"/>
        <v>988.26</v>
      </c>
      <c r="J9" s="22">
        <f t="shared" si="1"/>
        <v>1102.29</v>
      </c>
      <c r="K9" s="22">
        <f t="shared" si="2"/>
        <v>1102.29</v>
      </c>
      <c r="L9" s="22">
        <f t="shared" si="3"/>
        <v>1140.3</v>
      </c>
    </row>
    <row r="10" s="3" customFormat="1" customHeight="1" spans="1:12">
      <c r="A10" s="18">
        <v>4</v>
      </c>
      <c r="B10" s="18" t="s">
        <v>35</v>
      </c>
      <c r="C10" s="19" t="s">
        <v>36</v>
      </c>
      <c r="D10" s="19" t="s">
        <v>37</v>
      </c>
      <c r="E10" s="19" t="s">
        <v>38</v>
      </c>
      <c r="F10" s="20" t="s">
        <v>29</v>
      </c>
      <c r="G10" s="24" t="s">
        <v>39</v>
      </c>
      <c r="H10" s="23">
        <v>1900</v>
      </c>
      <c r="I10" s="22">
        <f t="shared" si="0"/>
        <v>1482</v>
      </c>
      <c r="J10" s="22">
        <f t="shared" si="1"/>
        <v>1653</v>
      </c>
      <c r="K10" s="22">
        <f t="shared" si="2"/>
        <v>1653</v>
      </c>
      <c r="L10" s="22">
        <f t="shared" si="3"/>
        <v>1710</v>
      </c>
    </row>
    <row r="11" s="3" customFormat="1" customHeight="1" spans="1:12">
      <c r="A11" s="18">
        <v>5</v>
      </c>
      <c r="B11" s="18" t="s">
        <v>40</v>
      </c>
      <c r="C11" s="19" t="s">
        <v>41</v>
      </c>
      <c r="D11" s="19" t="s">
        <v>42</v>
      </c>
      <c r="E11" s="19" t="s">
        <v>38</v>
      </c>
      <c r="F11" s="20" t="s">
        <v>29</v>
      </c>
      <c r="G11" s="24" t="s">
        <v>43</v>
      </c>
      <c r="H11" s="25" t="s">
        <v>44</v>
      </c>
      <c r="I11" s="25" t="s">
        <v>44</v>
      </c>
      <c r="J11" s="25" t="s">
        <v>44</v>
      </c>
      <c r="K11" s="25" t="s">
        <v>44</v>
      </c>
      <c r="L11" s="25" t="s">
        <v>44</v>
      </c>
    </row>
    <row r="12" s="3" customFormat="1" customHeight="1" spans="1:12">
      <c r="A12" s="18">
        <v>6</v>
      </c>
      <c r="B12" s="18" t="s">
        <v>45</v>
      </c>
      <c r="C12" s="19" t="s">
        <v>46</v>
      </c>
      <c r="D12" s="19" t="s">
        <v>47</v>
      </c>
      <c r="E12" s="19" t="s">
        <v>38</v>
      </c>
      <c r="F12" s="20" t="s">
        <v>29</v>
      </c>
      <c r="G12" s="24" t="s">
        <v>43</v>
      </c>
      <c r="H12" s="25" t="s">
        <v>44</v>
      </c>
      <c r="I12" s="25" t="s">
        <v>44</v>
      </c>
      <c r="J12" s="25" t="s">
        <v>44</v>
      </c>
      <c r="K12" s="25" t="s">
        <v>44</v>
      </c>
      <c r="L12" s="25" t="s">
        <v>44</v>
      </c>
    </row>
    <row r="13" s="3" customFormat="1" customHeight="1" spans="1:12">
      <c r="A13" s="18">
        <v>7</v>
      </c>
      <c r="B13" s="18" t="s">
        <v>48</v>
      </c>
      <c r="C13" s="19" t="s">
        <v>49</v>
      </c>
      <c r="D13" s="19" t="s">
        <v>50</v>
      </c>
      <c r="E13" s="19" t="s">
        <v>51</v>
      </c>
      <c r="F13" s="20" t="s">
        <v>23</v>
      </c>
      <c r="G13" s="26"/>
      <c r="H13" s="23">
        <v>409</v>
      </c>
      <c r="I13" s="22">
        <f t="shared" si="0"/>
        <v>319.02</v>
      </c>
      <c r="J13" s="22">
        <f t="shared" si="1"/>
        <v>355.83</v>
      </c>
      <c r="K13" s="22">
        <f t="shared" si="2"/>
        <v>355.83</v>
      </c>
      <c r="L13" s="22">
        <f t="shared" si="3"/>
        <v>368.1</v>
      </c>
    </row>
    <row r="14" s="3" customFormat="1" customHeight="1" spans="1:12">
      <c r="A14" s="18">
        <v>8</v>
      </c>
      <c r="B14" s="18" t="s">
        <v>52</v>
      </c>
      <c r="C14" s="19" t="s">
        <v>53</v>
      </c>
      <c r="D14" s="19" t="s">
        <v>54</v>
      </c>
      <c r="E14" s="19" t="s">
        <v>51</v>
      </c>
      <c r="F14" s="20" t="s">
        <v>23</v>
      </c>
      <c r="G14" s="26"/>
      <c r="H14" s="23">
        <v>409</v>
      </c>
      <c r="I14" s="22">
        <f t="shared" si="0"/>
        <v>319.02</v>
      </c>
      <c r="J14" s="22">
        <f t="shared" si="1"/>
        <v>355.83</v>
      </c>
      <c r="K14" s="22">
        <f t="shared" si="2"/>
        <v>355.83</v>
      </c>
      <c r="L14" s="22">
        <f t="shared" si="3"/>
        <v>368.1</v>
      </c>
    </row>
    <row r="15" s="3" customFormat="1" ht="238" customHeight="1" spans="1:12">
      <c r="A15" s="27">
        <v>9</v>
      </c>
      <c r="B15" s="18" t="s">
        <v>55</v>
      </c>
      <c r="C15" s="19" t="s">
        <v>56</v>
      </c>
      <c r="D15" s="19" t="s">
        <v>57</v>
      </c>
      <c r="E15" s="19" t="s">
        <v>58</v>
      </c>
      <c r="F15" s="20" t="s">
        <v>23</v>
      </c>
      <c r="G15" s="21" t="s">
        <v>59</v>
      </c>
      <c r="H15" s="23">
        <v>320</v>
      </c>
      <c r="I15" s="22">
        <f t="shared" si="0"/>
        <v>249.6</v>
      </c>
      <c r="J15" s="22">
        <f t="shared" si="1"/>
        <v>278.4</v>
      </c>
      <c r="K15" s="22">
        <f t="shared" si="2"/>
        <v>278.4</v>
      </c>
      <c r="L15" s="22">
        <f t="shared" si="3"/>
        <v>288</v>
      </c>
    </row>
    <row r="16" s="3" customFormat="1" ht="166" customHeight="1" spans="1:12">
      <c r="A16" s="28"/>
      <c r="B16" s="18" t="s">
        <v>60</v>
      </c>
      <c r="C16" s="19" t="s">
        <v>61</v>
      </c>
      <c r="D16" s="19"/>
      <c r="E16" s="19"/>
      <c r="F16" s="20" t="s">
        <v>23</v>
      </c>
      <c r="G16" s="26"/>
      <c r="H16" s="23">
        <v>100</v>
      </c>
      <c r="I16" s="22">
        <f t="shared" si="0"/>
        <v>78</v>
      </c>
      <c r="J16" s="22">
        <f t="shared" si="1"/>
        <v>87</v>
      </c>
      <c r="K16" s="22">
        <f t="shared" si="2"/>
        <v>87</v>
      </c>
      <c r="L16" s="22">
        <f t="shared" si="3"/>
        <v>90</v>
      </c>
    </row>
    <row r="17" s="3" customFormat="1" ht="219" customHeight="1" spans="1:12">
      <c r="A17" s="18">
        <v>10</v>
      </c>
      <c r="B17" s="18" t="s">
        <v>62</v>
      </c>
      <c r="C17" s="19" t="s">
        <v>63</v>
      </c>
      <c r="D17" s="19" t="s">
        <v>64</v>
      </c>
      <c r="E17" s="19" t="s">
        <v>65</v>
      </c>
      <c r="F17" s="20" t="s">
        <v>23</v>
      </c>
      <c r="G17" s="26"/>
      <c r="H17" s="23">
        <v>710</v>
      </c>
      <c r="I17" s="22">
        <f t="shared" si="0"/>
        <v>553.8</v>
      </c>
      <c r="J17" s="22">
        <f t="shared" si="1"/>
        <v>617.7</v>
      </c>
      <c r="K17" s="22">
        <f t="shared" si="2"/>
        <v>617.7</v>
      </c>
      <c r="L17" s="22">
        <f t="shared" si="3"/>
        <v>639</v>
      </c>
    </row>
    <row r="18" s="3" customFormat="1" customHeight="1" spans="1:12">
      <c r="A18" s="18">
        <v>11</v>
      </c>
      <c r="B18" s="18" t="s">
        <v>66</v>
      </c>
      <c r="C18" s="19" t="s">
        <v>67</v>
      </c>
      <c r="D18" s="21" t="s">
        <v>68</v>
      </c>
      <c r="E18" s="21" t="s">
        <v>69</v>
      </c>
      <c r="F18" s="29" t="s">
        <v>23</v>
      </c>
      <c r="G18" s="26" t="s">
        <v>70</v>
      </c>
      <c r="H18" s="23">
        <v>1500</v>
      </c>
      <c r="I18" s="22">
        <f t="shared" si="0"/>
        <v>1170</v>
      </c>
      <c r="J18" s="22">
        <f t="shared" si="1"/>
        <v>1305</v>
      </c>
      <c r="K18" s="22">
        <f t="shared" si="2"/>
        <v>1305</v>
      </c>
      <c r="L18" s="22">
        <f t="shared" si="3"/>
        <v>1350</v>
      </c>
    </row>
    <row r="19" s="3" customFormat="1" ht="194" customHeight="1" spans="1:12">
      <c r="A19" s="18">
        <v>12</v>
      </c>
      <c r="B19" s="18" t="s">
        <v>71</v>
      </c>
      <c r="C19" s="19" t="s">
        <v>72</v>
      </c>
      <c r="D19" s="19" t="s">
        <v>73</v>
      </c>
      <c r="E19" s="19" t="s">
        <v>74</v>
      </c>
      <c r="F19" s="20" t="s">
        <v>23</v>
      </c>
      <c r="G19" s="26" t="s">
        <v>75</v>
      </c>
      <c r="H19" s="23">
        <v>522</v>
      </c>
      <c r="I19" s="22">
        <f t="shared" si="0"/>
        <v>407.16</v>
      </c>
      <c r="J19" s="22">
        <f t="shared" si="1"/>
        <v>454.14</v>
      </c>
      <c r="K19" s="22">
        <f t="shared" si="2"/>
        <v>454.14</v>
      </c>
      <c r="L19" s="22">
        <f t="shared" si="3"/>
        <v>469.8</v>
      </c>
    </row>
    <row r="20" s="3" customFormat="1" ht="186" customHeight="1" spans="1:12">
      <c r="A20" s="18">
        <v>13</v>
      </c>
      <c r="B20" s="18" t="s">
        <v>76</v>
      </c>
      <c r="C20" s="19" t="s">
        <v>77</v>
      </c>
      <c r="D20" s="19" t="s">
        <v>78</v>
      </c>
      <c r="E20" s="19" t="s">
        <v>79</v>
      </c>
      <c r="F20" s="20" t="s">
        <v>23</v>
      </c>
      <c r="G20" s="26" t="s">
        <v>80</v>
      </c>
      <c r="H20" s="30">
        <v>1127</v>
      </c>
      <c r="I20" s="22">
        <f t="shared" si="0"/>
        <v>879.06</v>
      </c>
      <c r="J20" s="22">
        <f t="shared" si="1"/>
        <v>980.49</v>
      </c>
      <c r="K20" s="22">
        <f t="shared" si="2"/>
        <v>980.49</v>
      </c>
      <c r="L20" s="22">
        <f t="shared" si="3"/>
        <v>1014.3</v>
      </c>
    </row>
    <row r="21" s="3" customFormat="1" customHeight="1" spans="1:12">
      <c r="A21" s="27">
        <v>14</v>
      </c>
      <c r="B21" s="33" t="s">
        <v>81</v>
      </c>
      <c r="C21" s="19" t="s">
        <v>82</v>
      </c>
      <c r="D21" s="19" t="s">
        <v>83</v>
      </c>
      <c r="E21" s="19" t="s">
        <v>84</v>
      </c>
      <c r="F21" s="20" t="s">
        <v>23</v>
      </c>
      <c r="G21" s="26" t="s">
        <v>85</v>
      </c>
      <c r="H21" s="30">
        <v>100</v>
      </c>
      <c r="I21" s="22">
        <f t="shared" si="0"/>
        <v>78</v>
      </c>
      <c r="J21" s="22">
        <f t="shared" si="1"/>
        <v>87</v>
      </c>
      <c r="K21" s="22">
        <f t="shared" si="2"/>
        <v>87</v>
      </c>
      <c r="L21" s="22">
        <f t="shared" si="3"/>
        <v>90</v>
      </c>
    </row>
    <row r="22" s="3" customFormat="1" customHeight="1" spans="1:12">
      <c r="A22" s="31"/>
      <c r="B22" s="33" t="s">
        <v>86</v>
      </c>
      <c r="C22" s="19" t="s">
        <v>87</v>
      </c>
      <c r="D22" s="19"/>
      <c r="E22" s="19"/>
      <c r="F22" s="20" t="s">
        <v>23</v>
      </c>
      <c r="G22" s="21" t="s">
        <v>88</v>
      </c>
      <c r="H22" s="23">
        <v>900</v>
      </c>
      <c r="I22" s="22">
        <f t="shared" si="0"/>
        <v>702</v>
      </c>
      <c r="J22" s="22">
        <f t="shared" si="1"/>
        <v>783</v>
      </c>
      <c r="K22" s="22">
        <f t="shared" si="2"/>
        <v>783</v>
      </c>
      <c r="L22" s="22">
        <f t="shared" si="3"/>
        <v>810</v>
      </c>
    </row>
    <row r="23" s="3" customFormat="1" customHeight="1" spans="1:12">
      <c r="A23" s="27">
        <v>15</v>
      </c>
      <c r="B23" s="18" t="s">
        <v>89</v>
      </c>
      <c r="C23" s="19" t="s">
        <v>90</v>
      </c>
      <c r="D23" s="19" t="s">
        <v>91</v>
      </c>
      <c r="E23" s="19" t="s">
        <v>92</v>
      </c>
      <c r="F23" s="20" t="s">
        <v>23</v>
      </c>
      <c r="G23" s="26" t="s">
        <v>93</v>
      </c>
      <c r="H23" s="23">
        <v>400</v>
      </c>
      <c r="I23" s="22">
        <f t="shared" si="0"/>
        <v>312</v>
      </c>
      <c r="J23" s="22">
        <f t="shared" si="1"/>
        <v>348</v>
      </c>
      <c r="K23" s="22">
        <f t="shared" si="2"/>
        <v>348</v>
      </c>
      <c r="L23" s="22">
        <f t="shared" si="3"/>
        <v>360</v>
      </c>
    </row>
    <row r="24" s="3" customFormat="1" customHeight="1" spans="1:12">
      <c r="A24" s="28"/>
      <c r="B24" s="33" t="s">
        <v>94</v>
      </c>
      <c r="C24" s="19" t="s">
        <v>95</v>
      </c>
      <c r="D24" s="19"/>
      <c r="E24" s="19"/>
      <c r="F24" s="20" t="s">
        <v>23</v>
      </c>
      <c r="G24" s="21"/>
      <c r="H24" s="23">
        <v>118</v>
      </c>
      <c r="I24" s="22">
        <f t="shared" si="0"/>
        <v>92.04</v>
      </c>
      <c r="J24" s="22">
        <f t="shared" si="1"/>
        <v>102.66</v>
      </c>
      <c r="K24" s="22">
        <f t="shared" si="2"/>
        <v>102.66</v>
      </c>
      <c r="L24" s="22">
        <f t="shared" si="3"/>
        <v>106.2</v>
      </c>
    </row>
    <row r="25" s="3" customFormat="1" customHeight="1" spans="1:12">
      <c r="A25" s="18">
        <v>16</v>
      </c>
      <c r="B25" s="18" t="s">
        <v>96</v>
      </c>
      <c r="C25" s="19" t="s">
        <v>97</v>
      </c>
      <c r="D25" s="19" t="s">
        <v>98</v>
      </c>
      <c r="E25" s="19" t="s">
        <v>99</v>
      </c>
      <c r="F25" s="20" t="s">
        <v>23</v>
      </c>
      <c r="G25" s="26" t="s">
        <v>100</v>
      </c>
      <c r="H25" s="23">
        <v>592</v>
      </c>
      <c r="I25" s="22">
        <f t="shared" si="0"/>
        <v>461.76</v>
      </c>
      <c r="J25" s="22">
        <f t="shared" si="1"/>
        <v>515.04</v>
      </c>
      <c r="K25" s="22">
        <f t="shared" si="2"/>
        <v>515.04</v>
      </c>
      <c r="L25" s="22">
        <f t="shared" si="3"/>
        <v>532.8</v>
      </c>
    </row>
    <row r="26" s="3" customFormat="1" customHeight="1" spans="1:12">
      <c r="A26" s="18">
        <v>17</v>
      </c>
      <c r="B26" s="18" t="s">
        <v>101</v>
      </c>
      <c r="C26" s="19" t="s">
        <v>102</v>
      </c>
      <c r="D26" s="19" t="s">
        <v>103</v>
      </c>
      <c r="E26" s="19" t="s">
        <v>104</v>
      </c>
      <c r="F26" s="20" t="s">
        <v>23</v>
      </c>
      <c r="G26" s="26" t="s">
        <v>105</v>
      </c>
      <c r="H26" s="23">
        <v>592</v>
      </c>
      <c r="I26" s="22">
        <f t="shared" si="0"/>
        <v>461.76</v>
      </c>
      <c r="J26" s="22">
        <f t="shared" si="1"/>
        <v>515.04</v>
      </c>
      <c r="K26" s="22">
        <f t="shared" si="2"/>
        <v>515.04</v>
      </c>
      <c r="L26" s="22">
        <f t="shared" si="3"/>
        <v>532.8</v>
      </c>
    </row>
    <row r="27" s="3" customFormat="1" customHeight="1" spans="1:12">
      <c r="A27" s="18">
        <v>18</v>
      </c>
      <c r="B27" s="18" t="s">
        <v>106</v>
      </c>
      <c r="C27" s="19" t="s">
        <v>107</v>
      </c>
      <c r="D27" s="19" t="s">
        <v>108</v>
      </c>
      <c r="E27" s="19" t="s">
        <v>109</v>
      </c>
      <c r="F27" s="20" t="s">
        <v>23</v>
      </c>
      <c r="G27" s="24" t="s">
        <v>110</v>
      </c>
      <c r="H27" s="23">
        <v>3200</v>
      </c>
      <c r="I27" s="22">
        <f t="shared" si="0"/>
        <v>2496</v>
      </c>
      <c r="J27" s="22">
        <f t="shared" si="1"/>
        <v>2784</v>
      </c>
      <c r="K27" s="22">
        <f t="shared" si="2"/>
        <v>2784</v>
      </c>
      <c r="L27" s="22">
        <f t="shared" si="3"/>
        <v>2880</v>
      </c>
    </row>
    <row r="28" s="3" customFormat="1" customHeight="1" spans="1:12">
      <c r="A28" s="18">
        <v>19</v>
      </c>
      <c r="B28" s="18" t="s">
        <v>111</v>
      </c>
      <c r="C28" s="19" t="s">
        <v>112</v>
      </c>
      <c r="D28" s="19" t="s">
        <v>113</v>
      </c>
      <c r="E28" s="19" t="s">
        <v>109</v>
      </c>
      <c r="F28" s="20" t="s">
        <v>23</v>
      </c>
      <c r="G28" s="21"/>
      <c r="H28" s="23">
        <v>592</v>
      </c>
      <c r="I28" s="22">
        <f t="shared" si="0"/>
        <v>461.76</v>
      </c>
      <c r="J28" s="22">
        <f t="shared" si="1"/>
        <v>515.04</v>
      </c>
      <c r="K28" s="22">
        <f t="shared" si="2"/>
        <v>515.04</v>
      </c>
      <c r="L28" s="22">
        <f t="shared" si="3"/>
        <v>532.8</v>
      </c>
    </row>
    <row r="29" s="3" customFormat="1" customHeight="1" spans="1:12">
      <c r="A29" s="18">
        <v>20</v>
      </c>
      <c r="B29" s="18" t="s">
        <v>114</v>
      </c>
      <c r="C29" s="19" t="s">
        <v>115</v>
      </c>
      <c r="D29" s="19" t="s">
        <v>116</v>
      </c>
      <c r="E29" s="19" t="s">
        <v>117</v>
      </c>
      <c r="F29" s="20" t="s">
        <v>23</v>
      </c>
      <c r="G29" s="26" t="s">
        <v>118</v>
      </c>
      <c r="H29" s="23">
        <v>130</v>
      </c>
      <c r="I29" s="22">
        <f t="shared" si="0"/>
        <v>101.4</v>
      </c>
      <c r="J29" s="22">
        <f t="shared" si="1"/>
        <v>113.1</v>
      </c>
      <c r="K29" s="22">
        <f t="shared" si="2"/>
        <v>113.1</v>
      </c>
      <c r="L29" s="22">
        <f t="shared" si="3"/>
        <v>117</v>
      </c>
    </row>
    <row r="30" s="3" customFormat="1" customHeight="1" spans="1:12">
      <c r="A30" s="18">
        <v>21</v>
      </c>
      <c r="B30" s="18" t="s">
        <v>119</v>
      </c>
      <c r="C30" s="19" t="s">
        <v>120</v>
      </c>
      <c r="D30" s="19" t="s">
        <v>121</v>
      </c>
      <c r="E30" s="19" t="s">
        <v>122</v>
      </c>
      <c r="F30" s="20" t="s">
        <v>23</v>
      </c>
      <c r="G30" s="26" t="s">
        <v>123</v>
      </c>
      <c r="H30" s="23">
        <v>650</v>
      </c>
      <c r="I30" s="22">
        <f t="shared" si="0"/>
        <v>507</v>
      </c>
      <c r="J30" s="22">
        <f t="shared" si="1"/>
        <v>565.5</v>
      </c>
      <c r="K30" s="22">
        <f t="shared" si="2"/>
        <v>565.5</v>
      </c>
      <c r="L30" s="22">
        <f t="shared" si="3"/>
        <v>585</v>
      </c>
    </row>
    <row r="31" s="3" customFormat="1" customHeight="1" spans="1:12">
      <c r="A31" s="18">
        <v>22</v>
      </c>
      <c r="B31" s="18" t="s">
        <v>124</v>
      </c>
      <c r="C31" s="19" t="s">
        <v>125</v>
      </c>
      <c r="D31" s="19" t="s">
        <v>126</v>
      </c>
      <c r="E31" s="19" t="s">
        <v>127</v>
      </c>
      <c r="F31" s="20" t="s">
        <v>23</v>
      </c>
      <c r="G31" s="26" t="s">
        <v>128</v>
      </c>
      <c r="H31" s="23">
        <v>130</v>
      </c>
      <c r="I31" s="22">
        <f t="shared" si="0"/>
        <v>101.4</v>
      </c>
      <c r="J31" s="22">
        <f t="shared" si="1"/>
        <v>113.1</v>
      </c>
      <c r="K31" s="22">
        <f t="shared" si="2"/>
        <v>113.1</v>
      </c>
      <c r="L31" s="22">
        <f t="shared" si="3"/>
        <v>117</v>
      </c>
    </row>
    <row r="32" s="3" customFormat="1" customHeight="1" spans="1:12">
      <c r="A32" s="18">
        <v>23</v>
      </c>
      <c r="B32" s="18" t="s">
        <v>129</v>
      </c>
      <c r="C32" s="19" t="s">
        <v>130</v>
      </c>
      <c r="D32" s="19" t="s">
        <v>131</v>
      </c>
      <c r="E32" s="19" t="s">
        <v>132</v>
      </c>
      <c r="F32" s="20" t="s">
        <v>23</v>
      </c>
      <c r="G32" s="26" t="s">
        <v>133</v>
      </c>
      <c r="H32" s="23">
        <v>900</v>
      </c>
      <c r="I32" s="22">
        <f t="shared" si="0"/>
        <v>702</v>
      </c>
      <c r="J32" s="22">
        <f t="shared" si="1"/>
        <v>783</v>
      </c>
      <c r="K32" s="22">
        <f t="shared" si="2"/>
        <v>783</v>
      </c>
      <c r="L32" s="22">
        <f t="shared" si="3"/>
        <v>810</v>
      </c>
    </row>
    <row r="33" s="3" customFormat="1" ht="198" customHeight="1" spans="1:12">
      <c r="A33" s="18">
        <v>24</v>
      </c>
      <c r="B33" s="18" t="s">
        <v>134</v>
      </c>
      <c r="C33" s="19" t="s">
        <v>135</v>
      </c>
      <c r="D33" s="19" t="s">
        <v>136</v>
      </c>
      <c r="E33" s="19" t="s">
        <v>137</v>
      </c>
      <c r="F33" s="20" t="s">
        <v>23</v>
      </c>
      <c r="G33" s="26" t="s">
        <v>138</v>
      </c>
      <c r="H33" s="30">
        <v>170</v>
      </c>
      <c r="I33" s="22">
        <f t="shared" si="0"/>
        <v>132.6</v>
      </c>
      <c r="J33" s="22">
        <f t="shared" si="1"/>
        <v>147.9</v>
      </c>
      <c r="K33" s="22">
        <f t="shared" si="2"/>
        <v>147.9</v>
      </c>
      <c r="L33" s="22">
        <f t="shared" si="3"/>
        <v>153</v>
      </c>
    </row>
    <row r="34" s="3" customFormat="1" ht="176" customHeight="1" spans="1:12">
      <c r="A34" s="18">
        <v>25</v>
      </c>
      <c r="B34" s="18" t="s">
        <v>139</v>
      </c>
      <c r="C34" s="19" t="s">
        <v>140</v>
      </c>
      <c r="D34" s="19" t="s">
        <v>141</v>
      </c>
      <c r="E34" s="19" t="s">
        <v>132</v>
      </c>
      <c r="F34" s="20" t="s">
        <v>23</v>
      </c>
      <c r="G34" s="26" t="s">
        <v>142</v>
      </c>
      <c r="H34" s="30">
        <v>592</v>
      </c>
      <c r="I34" s="22">
        <f t="shared" si="0"/>
        <v>461.76</v>
      </c>
      <c r="J34" s="22">
        <f t="shared" si="1"/>
        <v>515.04</v>
      </c>
      <c r="K34" s="22">
        <f t="shared" si="2"/>
        <v>515.04</v>
      </c>
      <c r="L34" s="22">
        <f t="shared" si="3"/>
        <v>532.8</v>
      </c>
    </row>
    <row r="35" s="3" customFormat="1" customHeight="1" spans="1:12">
      <c r="A35" s="18">
        <v>26</v>
      </c>
      <c r="B35" s="18" t="s">
        <v>143</v>
      </c>
      <c r="C35" s="19" t="s">
        <v>144</v>
      </c>
      <c r="D35" s="19" t="s">
        <v>145</v>
      </c>
      <c r="E35" s="19" t="s">
        <v>146</v>
      </c>
      <c r="F35" s="20" t="s">
        <v>147</v>
      </c>
      <c r="G35" s="26" t="s">
        <v>148</v>
      </c>
      <c r="H35" s="30">
        <v>74</v>
      </c>
      <c r="I35" s="22">
        <f t="shared" si="0"/>
        <v>57.72</v>
      </c>
      <c r="J35" s="22">
        <f t="shared" si="1"/>
        <v>64.38</v>
      </c>
      <c r="K35" s="22">
        <f t="shared" si="2"/>
        <v>64.38</v>
      </c>
      <c r="L35" s="22">
        <f t="shared" si="3"/>
        <v>66.6</v>
      </c>
    </row>
    <row r="36" s="3" customFormat="1" customHeight="1" spans="1:12">
      <c r="A36" s="18">
        <v>27</v>
      </c>
      <c r="B36" s="18" t="s">
        <v>149</v>
      </c>
      <c r="C36" s="19" t="s">
        <v>150</v>
      </c>
      <c r="D36" s="19" t="s">
        <v>151</v>
      </c>
      <c r="E36" s="19" t="s">
        <v>152</v>
      </c>
      <c r="F36" s="20" t="s">
        <v>147</v>
      </c>
      <c r="G36" s="26" t="s">
        <v>153</v>
      </c>
      <c r="H36" s="30">
        <v>242</v>
      </c>
      <c r="I36" s="22">
        <f t="shared" si="0"/>
        <v>188.76</v>
      </c>
      <c r="J36" s="22">
        <f t="shared" si="1"/>
        <v>210.54</v>
      </c>
      <c r="K36" s="22">
        <f t="shared" si="2"/>
        <v>210.54</v>
      </c>
      <c r="L36" s="22">
        <f t="shared" si="3"/>
        <v>217.8</v>
      </c>
    </row>
    <row r="37" s="3" customFormat="1" customHeight="1" spans="1:12">
      <c r="A37" s="18">
        <v>28</v>
      </c>
      <c r="B37" s="18" t="s">
        <v>154</v>
      </c>
      <c r="C37" s="19" t="s">
        <v>155</v>
      </c>
      <c r="D37" s="19" t="s">
        <v>156</v>
      </c>
      <c r="E37" s="19" t="s">
        <v>146</v>
      </c>
      <c r="F37" s="20" t="s">
        <v>147</v>
      </c>
      <c r="G37" s="26" t="s">
        <v>157</v>
      </c>
      <c r="H37" s="30">
        <v>362</v>
      </c>
      <c r="I37" s="22">
        <f t="shared" si="0"/>
        <v>282.36</v>
      </c>
      <c r="J37" s="22">
        <f t="shared" si="1"/>
        <v>314.94</v>
      </c>
      <c r="K37" s="22">
        <f t="shared" si="2"/>
        <v>314.94</v>
      </c>
      <c r="L37" s="22">
        <f t="shared" si="3"/>
        <v>325.8</v>
      </c>
    </row>
    <row r="38" s="3" customFormat="1" ht="206" customHeight="1" spans="1:12">
      <c r="A38" s="18">
        <v>29</v>
      </c>
      <c r="B38" s="18" t="s">
        <v>158</v>
      </c>
      <c r="C38" s="19" t="s">
        <v>159</v>
      </c>
      <c r="D38" s="19" t="s">
        <v>160</v>
      </c>
      <c r="E38" s="19" t="s">
        <v>161</v>
      </c>
      <c r="F38" s="20" t="s">
        <v>147</v>
      </c>
      <c r="G38" s="26" t="s">
        <v>162</v>
      </c>
      <c r="H38" s="30">
        <v>230</v>
      </c>
      <c r="I38" s="22">
        <f t="shared" si="0"/>
        <v>179.4</v>
      </c>
      <c r="J38" s="22">
        <f t="shared" si="1"/>
        <v>200.1</v>
      </c>
      <c r="K38" s="22">
        <f t="shared" si="2"/>
        <v>200.1</v>
      </c>
      <c r="L38" s="22">
        <f t="shared" si="3"/>
        <v>207</v>
      </c>
    </row>
    <row r="39" s="3" customFormat="1" ht="206" customHeight="1" spans="1:12">
      <c r="A39" s="18">
        <v>30</v>
      </c>
      <c r="B39" s="18" t="s">
        <v>163</v>
      </c>
      <c r="C39" s="19" t="s">
        <v>164</v>
      </c>
      <c r="D39" s="19" t="s">
        <v>165</v>
      </c>
      <c r="E39" s="19" t="s">
        <v>166</v>
      </c>
      <c r="F39" s="20" t="s">
        <v>147</v>
      </c>
      <c r="G39" s="26" t="s">
        <v>167</v>
      </c>
      <c r="H39" s="30">
        <v>230</v>
      </c>
      <c r="I39" s="22">
        <f t="shared" si="0"/>
        <v>179.4</v>
      </c>
      <c r="J39" s="22">
        <f t="shared" si="1"/>
        <v>200.1</v>
      </c>
      <c r="K39" s="22">
        <f t="shared" si="2"/>
        <v>200.1</v>
      </c>
      <c r="L39" s="22">
        <f t="shared" si="3"/>
        <v>207</v>
      </c>
    </row>
    <row r="40" s="3" customFormat="1" ht="190" customHeight="1" spans="1:12">
      <c r="A40" s="18">
        <v>31</v>
      </c>
      <c r="B40" s="18" t="s">
        <v>168</v>
      </c>
      <c r="C40" s="19" t="s">
        <v>169</v>
      </c>
      <c r="D40" s="19" t="s">
        <v>170</v>
      </c>
      <c r="E40" s="19" t="s">
        <v>166</v>
      </c>
      <c r="F40" s="20" t="s">
        <v>147</v>
      </c>
      <c r="G40" s="26" t="s">
        <v>171</v>
      </c>
      <c r="H40" s="30">
        <v>420</v>
      </c>
      <c r="I40" s="22">
        <f t="shared" si="0"/>
        <v>327.6</v>
      </c>
      <c r="J40" s="22">
        <f t="shared" si="1"/>
        <v>365.4</v>
      </c>
      <c r="K40" s="22">
        <f t="shared" si="2"/>
        <v>365.4</v>
      </c>
      <c r="L40" s="22">
        <f t="shared" si="3"/>
        <v>378</v>
      </c>
    </row>
    <row r="41" s="3" customFormat="1" ht="179" customHeight="1" spans="1:12">
      <c r="A41" s="18">
        <v>32</v>
      </c>
      <c r="B41" s="18" t="s">
        <v>172</v>
      </c>
      <c r="C41" s="19" t="s">
        <v>173</v>
      </c>
      <c r="D41" s="19" t="s">
        <v>174</v>
      </c>
      <c r="E41" s="19" t="s">
        <v>175</v>
      </c>
      <c r="F41" s="20" t="s">
        <v>176</v>
      </c>
      <c r="G41" s="26" t="s">
        <v>177</v>
      </c>
      <c r="H41" s="30">
        <v>50</v>
      </c>
      <c r="I41" s="22">
        <f t="shared" si="0"/>
        <v>39</v>
      </c>
      <c r="J41" s="22">
        <f t="shared" si="1"/>
        <v>43.5</v>
      </c>
      <c r="K41" s="22">
        <f t="shared" si="2"/>
        <v>43.5</v>
      </c>
      <c r="L41" s="22">
        <f t="shared" si="3"/>
        <v>45</v>
      </c>
    </row>
    <row r="42" s="3" customFormat="1" ht="218" customHeight="1" spans="1:12">
      <c r="A42" s="31">
        <v>33</v>
      </c>
      <c r="B42" s="33" t="s">
        <v>178</v>
      </c>
      <c r="C42" s="19" t="s">
        <v>179</v>
      </c>
      <c r="D42" s="19"/>
      <c r="E42" s="19"/>
      <c r="F42" s="20" t="s">
        <v>176</v>
      </c>
      <c r="G42" s="21" t="s">
        <v>180</v>
      </c>
      <c r="H42" s="23">
        <v>50</v>
      </c>
      <c r="I42" s="22">
        <f t="shared" si="0"/>
        <v>39</v>
      </c>
      <c r="J42" s="22">
        <f t="shared" si="1"/>
        <v>43.5</v>
      </c>
      <c r="K42" s="22">
        <f t="shared" si="2"/>
        <v>43.5</v>
      </c>
      <c r="L42" s="22">
        <f t="shared" si="3"/>
        <v>45</v>
      </c>
    </row>
    <row r="43" s="3" customFormat="1" ht="218" customHeight="1" spans="1:12">
      <c r="A43" s="28"/>
      <c r="B43" s="33" t="s">
        <v>181</v>
      </c>
      <c r="C43" s="19" t="s">
        <v>182</v>
      </c>
      <c r="D43" s="19"/>
      <c r="E43" s="19"/>
      <c r="F43" s="20" t="s">
        <v>176</v>
      </c>
      <c r="G43" s="21" t="s">
        <v>183</v>
      </c>
      <c r="H43" s="23">
        <v>25</v>
      </c>
      <c r="I43" s="22">
        <f t="shared" si="0"/>
        <v>19.5</v>
      </c>
      <c r="J43" s="22">
        <f t="shared" si="1"/>
        <v>21.75</v>
      </c>
      <c r="K43" s="22">
        <f t="shared" si="2"/>
        <v>21.75</v>
      </c>
      <c r="L43" s="22">
        <f t="shared" si="3"/>
        <v>22.5</v>
      </c>
    </row>
    <row r="44" s="3" customFormat="1" ht="180" customHeight="1" spans="1:12">
      <c r="A44" s="27">
        <v>34</v>
      </c>
      <c r="B44" s="18" t="s">
        <v>184</v>
      </c>
      <c r="C44" s="19" t="s">
        <v>185</v>
      </c>
      <c r="D44" s="19" t="s">
        <v>186</v>
      </c>
      <c r="E44" s="19" t="s">
        <v>175</v>
      </c>
      <c r="F44" s="20" t="s">
        <v>147</v>
      </c>
      <c r="G44" s="26" t="s">
        <v>187</v>
      </c>
      <c r="H44" s="30">
        <v>372</v>
      </c>
      <c r="I44" s="22">
        <f t="shared" si="0"/>
        <v>290.16</v>
      </c>
      <c r="J44" s="22">
        <f t="shared" si="1"/>
        <v>323.64</v>
      </c>
      <c r="K44" s="22">
        <f t="shared" si="2"/>
        <v>323.64</v>
      </c>
      <c r="L44" s="22">
        <f t="shared" si="3"/>
        <v>334.8</v>
      </c>
    </row>
    <row r="45" s="3" customFormat="1" ht="154" customHeight="1" spans="1:12">
      <c r="A45" s="31"/>
      <c r="B45" s="33" t="s">
        <v>188</v>
      </c>
      <c r="C45" s="19" t="s">
        <v>189</v>
      </c>
      <c r="D45" s="21"/>
      <c r="E45" s="21"/>
      <c r="F45" s="20" t="s">
        <v>147</v>
      </c>
      <c r="G45" s="21" t="s">
        <v>190</v>
      </c>
      <c r="H45" s="23">
        <v>186</v>
      </c>
      <c r="I45" s="22">
        <f t="shared" si="0"/>
        <v>145.08</v>
      </c>
      <c r="J45" s="22">
        <f t="shared" si="1"/>
        <v>161.82</v>
      </c>
      <c r="K45" s="22">
        <f t="shared" si="2"/>
        <v>161.82</v>
      </c>
      <c r="L45" s="22">
        <f t="shared" si="3"/>
        <v>167.4</v>
      </c>
    </row>
    <row r="46" s="3" customFormat="1" ht="189" customHeight="1" spans="1:12">
      <c r="A46" s="28"/>
      <c r="B46" s="33" t="s">
        <v>191</v>
      </c>
      <c r="C46" s="19" t="s">
        <v>192</v>
      </c>
      <c r="D46" s="21"/>
      <c r="E46" s="21"/>
      <c r="F46" s="20" t="s">
        <v>147</v>
      </c>
      <c r="G46" s="21" t="s">
        <v>193</v>
      </c>
      <c r="H46" s="23">
        <v>93</v>
      </c>
      <c r="I46" s="22">
        <f t="shared" si="0"/>
        <v>72.54</v>
      </c>
      <c r="J46" s="22">
        <f t="shared" si="1"/>
        <v>80.91</v>
      </c>
      <c r="K46" s="22">
        <f t="shared" si="2"/>
        <v>80.91</v>
      </c>
      <c r="L46" s="22">
        <f t="shared" si="3"/>
        <v>83.7</v>
      </c>
    </row>
    <row r="47" s="3" customFormat="1" ht="283" customHeight="1" spans="1:12">
      <c r="A47" s="18">
        <v>35</v>
      </c>
      <c r="B47" s="18" t="s">
        <v>194</v>
      </c>
      <c r="C47" s="19" t="s">
        <v>195</v>
      </c>
      <c r="D47" s="21" t="s">
        <v>196</v>
      </c>
      <c r="E47" s="21" t="s">
        <v>197</v>
      </c>
      <c r="F47" s="29" t="s">
        <v>23</v>
      </c>
      <c r="G47" s="26" t="s">
        <v>198</v>
      </c>
      <c r="H47" s="32" t="s">
        <v>199</v>
      </c>
      <c r="I47" s="32" t="s">
        <v>199</v>
      </c>
      <c r="J47" s="32" t="s">
        <v>199</v>
      </c>
      <c r="K47" s="32" t="s">
        <v>199</v>
      </c>
      <c r="L47" s="32" t="s">
        <v>199</v>
      </c>
    </row>
    <row r="48" s="3" customFormat="1" ht="313" customHeight="1" spans="1:12">
      <c r="A48" s="18">
        <v>36</v>
      </c>
      <c r="B48" s="18" t="s">
        <v>200</v>
      </c>
      <c r="C48" s="19" t="s">
        <v>201</v>
      </c>
      <c r="D48" s="21" t="s">
        <v>202</v>
      </c>
      <c r="E48" s="21" t="s">
        <v>203</v>
      </c>
      <c r="F48" s="29" t="s">
        <v>23</v>
      </c>
      <c r="G48" s="26" t="s">
        <v>204</v>
      </c>
      <c r="H48" s="32" t="s">
        <v>205</v>
      </c>
      <c r="I48" s="32" t="s">
        <v>205</v>
      </c>
      <c r="J48" s="32" t="s">
        <v>205</v>
      </c>
      <c r="K48" s="32" t="s">
        <v>205</v>
      </c>
      <c r="L48" s="32" t="s">
        <v>205</v>
      </c>
    </row>
    <row r="49" s="3" customFormat="1" ht="346" customHeight="1" spans="1:12">
      <c r="A49" s="18">
        <v>37</v>
      </c>
      <c r="B49" s="18" t="s">
        <v>206</v>
      </c>
      <c r="C49" s="19" t="s">
        <v>207</v>
      </c>
      <c r="D49" s="21" t="s">
        <v>208</v>
      </c>
      <c r="E49" s="21" t="s">
        <v>209</v>
      </c>
      <c r="F49" s="29" t="s">
        <v>23</v>
      </c>
      <c r="G49" s="26" t="s">
        <v>210</v>
      </c>
      <c r="H49" s="32" t="s">
        <v>211</v>
      </c>
      <c r="I49" s="32" t="s">
        <v>211</v>
      </c>
      <c r="J49" s="32" t="s">
        <v>211</v>
      </c>
      <c r="K49" s="32" t="s">
        <v>211</v>
      </c>
      <c r="L49" s="32" t="s">
        <v>211</v>
      </c>
    </row>
    <row r="50" s="3" customFormat="1" ht="363" customHeight="1" spans="1:12">
      <c r="A50" s="18">
        <v>38</v>
      </c>
      <c r="B50" s="18" t="s">
        <v>212</v>
      </c>
      <c r="C50" s="19" t="s">
        <v>213</v>
      </c>
      <c r="D50" s="19" t="s">
        <v>214</v>
      </c>
      <c r="E50" s="21" t="s">
        <v>209</v>
      </c>
      <c r="F50" s="20" t="s">
        <v>23</v>
      </c>
      <c r="G50" s="26" t="s">
        <v>215</v>
      </c>
      <c r="H50" s="32" t="s">
        <v>216</v>
      </c>
      <c r="I50" s="32" t="s">
        <v>216</v>
      </c>
      <c r="J50" s="32" t="s">
        <v>216</v>
      </c>
      <c r="K50" s="32" t="s">
        <v>216</v>
      </c>
      <c r="L50" s="32" t="s">
        <v>216</v>
      </c>
    </row>
  </sheetData>
  <autoFilter xmlns:etc="http://www.wps.cn/officeDocument/2017/etCustomData" ref="A6:L50" etc:filterBottomFollowUsedRange="0">
    <extLst/>
  </autoFilter>
  <mergeCells count="16">
    <mergeCell ref="A2:L2"/>
    <mergeCell ref="A3:L3"/>
    <mergeCell ref="I4:L4"/>
    <mergeCell ref="A4:A6"/>
    <mergeCell ref="A15:A16"/>
    <mergeCell ref="A21:A22"/>
    <mergeCell ref="A23:A24"/>
    <mergeCell ref="A42:A43"/>
    <mergeCell ref="A44:A46"/>
    <mergeCell ref="B4:B6"/>
    <mergeCell ref="C4:C6"/>
    <mergeCell ref="D4:D6"/>
    <mergeCell ref="E4:E6"/>
    <mergeCell ref="F4:F6"/>
    <mergeCell ref="G4:G6"/>
    <mergeCell ref="H4:H6"/>
  </mergeCells>
  <pageMargins left="0.751388888888889" right="0.751388888888889" top="1" bottom="1" header="0.5" footer="0.5"/>
  <pageSetup paperSize="9" scale="4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洪文驹</cp:lastModifiedBy>
  <dcterms:created xsi:type="dcterms:W3CDTF">2023-06-21T01:28:00Z</dcterms:created>
  <dcterms:modified xsi:type="dcterms:W3CDTF">2026-10-16T01:34:18Z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799FE8B9EE89161614FAE969AC1C3F8B</vt:lpwstr>
  </property>
  <property fmtid="{D5CDD505-2E9C-101B-9397-08002B2CF9AE}" pid="3" name="KSOProductBuildVer">
    <vt:lpwstr>2052-12.1.0.28488</vt:lpwstr>
  </property>
  <property fmtid="{D5CDD505-2E9C-101B-9397-08002B2CF9AE}" pid="4" name="CalculationRule">
    <vt:i4>0</vt:i4>
  </property>
</Properties>
</file>