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<sst xmlns="http://schemas.openxmlformats.org/spreadsheetml/2006/main" count="332" uniqueCount="232">
  <si>
    <t>2025年云浮市家装厨卫“焕新”居家适老化改造活动财政补贴资金审核通过台账（2025年9月1日至2025年9月30日）</t>
  </si>
  <si>
    <t>序号</t>
  </si>
  <si>
    <t>企业名称</t>
  </si>
  <si>
    <t>银行账户号码</t>
  </si>
  <si>
    <t>开户银行</t>
  </si>
  <si>
    <t>购买者姓名</t>
  </si>
  <si>
    <t>身份证号</t>
  </si>
  <si>
    <t>手机号码</t>
  </si>
  <si>
    <t>商品品类</t>
  </si>
  <si>
    <t>商品名称</t>
  </si>
  <si>
    <t>发票金额</t>
  </si>
  <si>
    <t>交易时间</t>
  </si>
  <si>
    <t>总金额</t>
  </si>
  <si>
    <t>补贴金额</t>
  </si>
  <si>
    <t>支付单号</t>
  </si>
  <si>
    <t>广东善恩康复辅具服务有限公司</t>
  </si>
  <si>
    <t>2020002109200579360</t>
  </si>
  <si>
    <t>中国工商银行股份有限公司云浮分行</t>
  </si>
  <si>
    <t>周*</t>
  </si>
  <si>
    <t>445302********0011</t>
  </si>
  <si>
    <t>138****2715</t>
  </si>
  <si>
    <t>助听器</t>
  </si>
  <si>
    <t>*医疗仪器器械*瑞声达助听器（耳背式）</t>
  </si>
  <si>
    <t>20250828102853406092299133</t>
  </si>
  <si>
    <t>防走失装置</t>
  </si>
  <si>
    <t>*医疗仪器器械*防走失定位器</t>
  </si>
  <si>
    <t>唐*星</t>
  </si>
  <si>
    <t>445302********065X</t>
  </si>
  <si>
    <t>136****6758</t>
  </si>
  <si>
    <t>20250826171105406076280116</t>
  </si>
  <si>
    <t>刘*红</t>
  </si>
  <si>
    <t>432322********6185</t>
  </si>
  <si>
    <t>138****5151</t>
  </si>
  <si>
    <t>轮椅/助行器</t>
  </si>
  <si>
    <t>*医疗仪器器械*座便轮椅</t>
  </si>
  <si>
    <t>20250815105613405949288519</t>
  </si>
  <si>
    <t>20250823163909406042153834</t>
  </si>
  <si>
    <t>苏*带</t>
  </si>
  <si>
    <t>441227********3064</t>
  </si>
  <si>
    <t>139****1287</t>
  </si>
  <si>
    <t>*医疗仪器器械*助听器</t>
  </si>
  <si>
    <t>20250903114435406158469416</t>
  </si>
  <si>
    <t>苏*婷</t>
  </si>
  <si>
    <t>445302********060</t>
  </si>
  <si>
    <t>158****2986</t>
  </si>
  <si>
    <t>20250904174127406171051610</t>
  </si>
  <si>
    <t>小计</t>
  </si>
  <si>
    <t>罗定惠聪医疗器械有限公司</t>
  </si>
  <si>
    <t>666577274834</t>
  </si>
  <si>
    <t>中国银行股份有限公司云浮罗定泷洲支行</t>
  </si>
  <si>
    <t>黄*晖</t>
  </si>
  <si>
    <t>441282********4113</t>
  </si>
  <si>
    <t>186****4302</t>
  </si>
  <si>
    <t>20250824100401406048723988</t>
  </si>
  <si>
    <t>邓*才</t>
  </si>
  <si>
    <t>445381********2110</t>
  </si>
  <si>
    <t>135****6541</t>
  </si>
  <si>
    <t>20250912112738406247151420</t>
  </si>
  <si>
    <t>邓*娟</t>
  </si>
  <si>
    <t>441282********3420</t>
  </si>
  <si>
    <t>188****9865</t>
  </si>
  <si>
    <t>20250905100621406175720183</t>
  </si>
  <si>
    <t>罗*亮</t>
  </si>
  <si>
    <t>445381********4060</t>
  </si>
  <si>
    <t>188****1005</t>
  </si>
  <si>
    <t>20250909112924406218543519</t>
  </si>
  <si>
    <t>吴*玲</t>
  </si>
  <si>
    <t>445381********0844</t>
  </si>
  <si>
    <t>156****2536</t>
  </si>
  <si>
    <t>20250824153320406053348238</t>
  </si>
  <si>
    <t>陈*明</t>
  </si>
  <si>
    <t>445381********2562</t>
  </si>
  <si>
    <t>157****5474</t>
  </si>
  <si>
    <t>20250822153554406029473651</t>
  </si>
  <si>
    <t>廖*峰</t>
  </si>
  <si>
    <t>442830********0413</t>
  </si>
  <si>
    <t>132****6583</t>
  </si>
  <si>
    <t>20250901103450406138935346</t>
  </si>
  <si>
    <t>梁*</t>
  </si>
  <si>
    <t>441229********4931</t>
  </si>
  <si>
    <t>135****6200</t>
  </si>
  <si>
    <t>20250826151525406074908899</t>
  </si>
  <si>
    <t>黄*妍</t>
  </si>
  <si>
    <t>445381********2224</t>
  </si>
  <si>
    <t>181****5389</t>
  </si>
  <si>
    <t>20250906170342406191216350</t>
  </si>
  <si>
    <t>黎*松</t>
  </si>
  <si>
    <t>441282********2136</t>
  </si>
  <si>
    <t>180****2825</t>
  </si>
  <si>
    <t>20250911220905406244120572</t>
  </si>
  <si>
    <t>陈*丹</t>
  </si>
  <si>
    <t>445381********0428</t>
  </si>
  <si>
    <t>136****6930</t>
  </si>
  <si>
    <t>20250920120846406333199681</t>
  </si>
  <si>
    <t>严*嫦</t>
  </si>
  <si>
    <t>441282********7828</t>
  </si>
  <si>
    <t>135****5093</t>
  </si>
  <si>
    <t>20250916154357406294913108</t>
  </si>
  <si>
    <t>云浮听美医疗器械有限公司</t>
  </si>
  <si>
    <t>44661001040043273</t>
  </si>
  <si>
    <t>中国农业银行股份有限公司云浮分行</t>
  </si>
  <si>
    <t>阳*</t>
  </si>
  <si>
    <t>511324********7340</t>
  </si>
  <si>
    <t>183****2286</t>
  </si>
  <si>
    <t>20250904141559406168985958</t>
  </si>
  <si>
    <t>文*</t>
  </si>
  <si>
    <t>452501********6220</t>
  </si>
  <si>
    <t>182****8294</t>
  </si>
  <si>
    <t>20250831134752406129552190</t>
  </si>
  <si>
    <t>曾*杰</t>
  </si>
  <si>
    <t>445302********241X</t>
  </si>
  <si>
    <t>130****4288</t>
  </si>
  <si>
    <t>20250902153955406151508022</t>
  </si>
  <si>
    <t>卢*英</t>
  </si>
  <si>
    <t>442829********0088</t>
  </si>
  <si>
    <t>176****1038</t>
  </si>
  <si>
    <t>20250827103307406082172096</t>
  </si>
  <si>
    <t>何*枝</t>
  </si>
  <si>
    <t>440624********3850</t>
  </si>
  <si>
    <t>130****1021</t>
  </si>
  <si>
    <t>20250822145640406029013980</t>
  </si>
  <si>
    <t>林*梅</t>
  </si>
  <si>
    <t>441203********1225</t>
  </si>
  <si>
    <t>198****3921</t>
  </si>
  <si>
    <t>20250820150908406008035544</t>
  </si>
  <si>
    <t>李*媚</t>
  </si>
  <si>
    <t>441281********424X</t>
  </si>
  <si>
    <t>131****1570</t>
  </si>
  <si>
    <t>20250813103329405928460050</t>
  </si>
  <si>
    <t>刘*文</t>
  </si>
  <si>
    <t>441281********3336</t>
  </si>
  <si>
    <t>138****1522</t>
  </si>
  <si>
    <t>20250912105336406246694469</t>
  </si>
  <si>
    <t>陈*</t>
  </si>
  <si>
    <t>452502********8231</t>
  </si>
  <si>
    <t>139****3992</t>
  </si>
  <si>
    <t>20250821154836406018950282</t>
  </si>
  <si>
    <t>戴*辉</t>
  </si>
  <si>
    <t>441221********3975</t>
  </si>
  <si>
    <t>138****9168</t>
  </si>
  <si>
    <t>20250918150844406313881386</t>
  </si>
  <si>
    <t>谢*鹏</t>
  </si>
  <si>
    <t>441203********0719</t>
  </si>
  <si>
    <t>135****6277</t>
  </si>
  <si>
    <t>20250917150212406304060772</t>
  </si>
  <si>
    <t>杨*玉</t>
  </si>
  <si>
    <t>522636********0024</t>
  </si>
  <si>
    <t>176****1045</t>
  </si>
  <si>
    <t>20250914161422406274820420</t>
  </si>
  <si>
    <t>谢*红</t>
  </si>
  <si>
    <t>442801********0027</t>
  </si>
  <si>
    <t>138****0128</t>
  </si>
  <si>
    <t>20250913152130406261408191</t>
  </si>
  <si>
    <t>吴*</t>
  </si>
  <si>
    <t>442801********0033</t>
  </si>
  <si>
    <t>135****7600</t>
  </si>
  <si>
    <t>20250912112212406247071444</t>
  </si>
  <si>
    <t>刘*倩</t>
  </si>
  <si>
    <t>445322********4621</t>
  </si>
  <si>
    <t>157****1618</t>
  </si>
  <si>
    <t>20250829222420406112230097</t>
  </si>
  <si>
    <t>简*燕</t>
  </si>
  <si>
    <t>445302********0929</t>
  </si>
  <si>
    <t>159****9091</t>
  </si>
  <si>
    <t>20250817100345405971849898</t>
  </si>
  <si>
    <t>郭*</t>
  </si>
  <si>
    <t>441224********404X</t>
  </si>
  <si>
    <t>138****2808</t>
  </si>
  <si>
    <t>20250913121728406259035425</t>
  </si>
  <si>
    <t>胡*雄</t>
  </si>
  <si>
    <t>430802********0314</t>
  </si>
  <si>
    <t>133****0661</t>
  </si>
  <si>
    <t>20250927094932406405626794</t>
  </si>
  <si>
    <t>杨*豪</t>
  </si>
  <si>
    <t>440182********0634</t>
  </si>
  <si>
    <t>133****0722</t>
  </si>
  <si>
    <t>20250922184856406362605453</t>
  </si>
  <si>
    <t>陈*华</t>
  </si>
  <si>
    <t>441284********4422</t>
  </si>
  <si>
    <t>157****8310</t>
  </si>
  <si>
    <t>20250918162620406314692593</t>
  </si>
  <si>
    <t>彭*术</t>
  </si>
  <si>
    <t>512927********8557</t>
  </si>
  <si>
    <t>131****6291</t>
  </si>
  <si>
    <t>20250915095154406281657013</t>
  </si>
  <si>
    <t>陈*沛</t>
  </si>
  <si>
    <t>441281********3046</t>
  </si>
  <si>
    <t>158****4989</t>
  </si>
  <si>
    <t>20250906100853406185556466</t>
  </si>
  <si>
    <t>罗定市宏骏建材有限公司</t>
  </si>
  <si>
    <t>702979339226</t>
  </si>
  <si>
    <t>中国银行股份有限公司云浮罗定支行</t>
  </si>
  <si>
    <t>陈*丽</t>
  </si>
  <si>
    <t>445381********404X</t>
  </si>
  <si>
    <t>138****9617</t>
  </si>
  <si>
    <t>助便器</t>
  </si>
  <si>
    <t>*非金属矿物制品*坐便器</t>
  </si>
  <si>
    <t>20250921164319406350053940</t>
  </si>
  <si>
    <t>云浮新兴县聪耳医疗器械有限公司</t>
  </si>
  <si>
    <t>2020003209200291327</t>
  </si>
  <si>
    <t>中国工商银行股份有限公司新兴支行</t>
  </si>
  <si>
    <t>441224********1128</t>
  </si>
  <si>
    <t>137****0005</t>
  </si>
  <si>
    <t>20250911132503406238722662</t>
  </si>
  <si>
    <t>伍*欣</t>
  </si>
  <si>
    <t>442828********3748</t>
  </si>
  <si>
    <t>136****1970</t>
  </si>
  <si>
    <t>20250912104605406246621934</t>
  </si>
  <si>
    <t>张*娜</t>
  </si>
  <si>
    <t>445321********0021</t>
  </si>
  <si>
    <t>134****7025</t>
  </si>
  <si>
    <t>20250818141847405986960405</t>
  </si>
  <si>
    <t>韦*玲</t>
  </si>
  <si>
    <t>441223********6228</t>
  </si>
  <si>
    <t>135****6968</t>
  </si>
  <si>
    <t>20250908142054406211102845</t>
  </si>
  <si>
    <t>林*棠</t>
  </si>
  <si>
    <t>442828********1610</t>
  </si>
  <si>
    <t>183****5902</t>
  </si>
  <si>
    <t>20250807115117405864414771</t>
  </si>
  <si>
    <t>谭*彬</t>
  </si>
  <si>
    <t>440112********063X</t>
  </si>
  <si>
    <t>20250911162938406240466059</t>
  </si>
  <si>
    <t>莫*开</t>
  </si>
  <si>
    <t>442828********3419</t>
  </si>
  <si>
    <t>158****2942</t>
  </si>
  <si>
    <t>20250828152010406095545664</t>
  </si>
  <si>
    <t>叶*均</t>
  </si>
  <si>
    <t>442828********1937</t>
  </si>
  <si>
    <t>189****7983</t>
  </si>
  <si>
    <t>20250811154306405911355581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</si>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</sst>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/\0m/d\ h:mm:ss"/>
    <numFmt numFmtId="178" formatCode="yyyy/\0m/\0d\ h:mm:ss"/>
    <numFmt numFmtId="179" formatCode="yyyy/\0m/d\ \0h:mm:ss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3" fontId="0" fillId="0" borderId="1" xfId="0" applyNumberFormat="1" applyFill="1" applyBorder="1" applyAlignment="1">
      <alignment horizontal="right" vertical="center"/>
    </xf>
    <xf numFmtId="177" fontId="0" fillId="0" borderId="2" xfId="0" applyNumberFormat="1" applyFill="1" applyBorder="1" applyAlignment="1">
      <alignment horizontal="center" vertical="center"/>
    </xf>
    <xf numFmtId="43" fontId="0" fillId="0" borderId="2" xfId="0" applyNumberFormat="1" applyFill="1" applyBorder="1" applyAlignment="1">
      <alignment horizontal="right" vertical="center"/>
    </xf>
    <xf numFmtId="177" fontId="0" fillId="0" borderId="3" xfId="0" applyNumberFormat="1" applyFill="1" applyBorder="1" applyAlignment="1">
      <alignment horizontal="center" vertical="center"/>
    </xf>
    <xf numFmtId="43" fontId="0" fillId="0" borderId="3" xfId="0" applyNumberFormat="1" applyFill="1" applyBorder="1" applyAlignment="1">
      <alignment horizontal="right" vertical="center"/>
    </xf>
    <xf numFmtId="177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  <xf numFmtId="178" fontId="4" fillId="0" borderId="1" xfId="0" applyNumberFormat="1" applyFont="1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43" fontId="1" fillId="0" borderId="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 wrapText="1"/>
    </xf>
    <xf numFmtId="0" fontId="0" fillId="0" borderId="2" xfId="0" applyFill="1" applyBorder="1" applyAlignment="1" quotePrefix="1">
      <alignment horizontal="left" vertical="center"/>
    </xf>
    <xf numFmtId="0" fontId="0" fillId="0" borderId="2" xfId="0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left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4"/>
  <sheetViews>
    <sheetView tabSelected="1" view="pageBreakPreview" zoomScaleNormal="100" topLeftCell="C1" workbookViewId="0">
      <selection activeCell="F3" sqref="F3:F4"/>
    </sheetView>
  </sheetViews>
  <sheetFormatPr defaultColWidth="8.875" defaultRowHeight="13.5"/>
  <cols>
    <col min="1" max="1" width="5.75" style="2" customWidth="1"/>
    <col min="2" max="2" width="23.2166666666667" style="3" customWidth="1"/>
    <col min="3" max="3" width="14.125" style="3" customWidth="1"/>
    <col min="4" max="4" width="12.25" style="3" customWidth="1"/>
    <col min="5" max="5" width="11.1" style="4" customWidth="1"/>
    <col min="6" max="6" width="20.5583333333333" style="5" customWidth="1"/>
    <col min="7" max="7" width="14.775" style="5" customWidth="1"/>
    <col min="8" max="8" width="21.25" style="5" customWidth="1"/>
    <col min="9" max="9" width="44.6666666666667" style="5" customWidth="1"/>
    <col min="10" max="10" width="13.375" style="6" customWidth="1"/>
    <col min="11" max="11" width="21.875" style="5" customWidth="1"/>
    <col min="12" max="12" width="12.75" style="6" customWidth="1"/>
    <col min="13" max="13" width="13.75" style="6" customWidth="1"/>
    <col min="14" max="14" width="29.75" style="5" customWidth="1"/>
    <col min="15" max="16384" width="8.875" style="1"/>
  </cols>
  <sheetData>
    <row r="1" s="1" customFormat="1" ht="22.5" spans="1:14">
      <c r="A1" s="2"/>
      <c r="B1" s="7" t="s">
        <v>0</v>
      </c>
      <c r="C1" s="7"/>
      <c r="D1" s="7"/>
      <c r="E1" s="8"/>
      <c r="F1" s="7"/>
      <c r="G1" s="7"/>
      <c r="H1" s="7"/>
      <c r="I1" s="7"/>
      <c r="J1" s="29"/>
      <c r="K1" s="7"/>
      <c r="L1" s="29"/>
      <c r="M1" s="29"/>
      <c r="N1" s="7"/>
    </row>
    <row r="2" s="2" customFormat="1" ht="17" customHeight="1" spans="1:14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30" t="s">
        <v>10</v>
      </c>
      <c r="K2" s="31" t="s">
        <v>11</v>
      </c>
      <c r="L2" s="30" t="s">
        <v>12</v>
      </c>
      <c r="M2" s="30" t="s">
        <v>13</v>
      </c>
      <c r="N2" s="11" t="s">
        <v>14</v>
      </c>
    </row>
    <row r="3" s="1" customFormat="1" ht="17" customHeight="1" spans="1:14">
      <c r="A3" s="12">
        <v>1</v>
      </c>
      <c r="B3" s="13" t="s">
        <v>15</v>
      </c>
      <c r="C3" s="43" t="s">
        <v>16</v>
      </c>
      <c r="D3" s="14" t="s">
        <v>17</v>
      </c>
      <c r="E3" s="15" t="s">
        <v>18</v>
      </c>
      <c r="F3" s="44" t="s">
        <v>19</v>
      </c>
      <c r="G3" s="15" t="s">
        <v>20</v>
      </c>
      <c r="H3" s="16" t="s">
        <v>21</v>
      </c>
      <c r="I3" s="16" t="s">
        <v>22</v>
      </c>
      <c r="J3" s="32">
        <v>11600</v>
      </c>
      <c r="K3" s="33">
        <v>45897.4368402778</v>
      </c>
      <c r="L3" s="34">
        <v>11960</v>
      </c>
      <c r="M3" s="34">
        <v>3588</v>
      </c>
      <c r="N3" s="45" t="s">
        <v>23</v>
      </c>
    </row>
    <row r="4" s="1" customFormat="1" ht="17" customHeight="1" spans="1:14">
      <c r="A4" s="17"/>
      <c r="B4" s="13"/>
      <c r="C4" s="18"/>
      <c r="D4" s="18"/>
      <c r="E4" s="19"/>
      <c r="F4" s="19"/>
      <c r="G4" s="19"/>
      <c r="H4" s="16" t="s">
        <v>24</v>
      </c>
      <c r="I4" s="16" t="s">
        <v>25</v>
      </c>
      <c r="J4" s="32">
        <v>360</v>
      </c>
      <c r="K4" s="35"/>
      <c r="L4" s="36"/>
      <c r="M4" s="36"/>
      <c r="N4" s="17"/>
    </row>
    <row r="5" s="1" customFormat="1" ht="17" customHeight="1" spans="1:14">
      <c r="A5" s="12">
        <v>2</v>
      </c>
      <c r="B5" s="13"/>
      <c r="C5" s="18"/>
      <c r="D5" s="18"/>
      <c r="E5" s="16" t="s">
        <v>26</v>
      </c>
      <c r="F5" s="16" t="s">
        <v>27</v>
      </c>
      <c r="G5" s="16" t="s">
        <v>28</v>
      </c>
      <c r="H5" s="20" t="s">
        <v>21</v>
      </c>
      <c r="I5" s="16" t="s">
        <v>22</v>
      </c>
      <c r="J5" s="32">
        <v>11600</v>
      </c>
      <c r="K5" s="37">
        <v>45895.7162268519</v>
      </c>
      <c r="L5" s="32">
        <v>11600</v>
      </c>
      <c r="M5" s="32">
        <v>3480</v>
      </c>
      <c r="N5" s="46" t="s">
        <v>29</v>
      </c>
    </row>
    <row r="6" s="1" customFormat="1" ht="17" customHeight="1" spans="1:14">
      <c r="A6" s="12">
        <v>3</v>
      </c>
      <c r="B6" s="13"/>
      <c r="C6" s="18"/>
      <c r="D6" s="18"/>
      <c r="E6" s="16" t="s">
        <v>30</v>
      </c>
      <c r="F6" s="47" t="s">
        <v>31</v>
      </c>
      <c r="G6" s="16" t="s">
        <v>32</v>
      </c>
      <c r="H6" s="16" t="s">
        <v>33</v>
      </c>
      <c r="I6" s="16" t="s">
        <v>34</v>
      </c>
      <c r="J6" s="32">
        <v>638</v>
      </c>
      <c r="K6" s="37">
        <v>45884.4556365741</v>
      </c>
      <c r="L6" s="32">
        <v>638</v>
      </c>
      <c r="M6" s="32">
        <v>191.4</v>
      </c>
      <c r="N6" s="46" t="s">
        <v>35</v>
      </c>
    </row>
    <row r="7" s="1" customFormat="1" ht="17" customHeight="1" spans="1:14">
      <c r="A7" s="12">
        <v>4</v>
      </c>
      <c r="B7" s="13"/>
      <c r="C7" s="18"/>
      <c r="D7" s="18"/>
      <c r="E7" s="16" t="s">
        <v>30</v>
      </c>
      <c r="F7" s="47" t="s">
        <v>31</v>
      </c>
      <c r="G7" s="16" t="s">
        <v>32</v>
      </c>
      <c r="H7" s="20" t="s">
        <v>21</v>
      </c>
      <c r="I7" s="16" t="s">
        <v>22</v>
      </c>
      <c r="J7" s="32">
        <v>9000</v>
      </c>
      <c r="K7" s="37">
        <v>45892.6939699074</v>
      </c>
      <c r="L7" s="32">
        <v>9000</v>
      </c>
      <c r="M7" s="32">
        <v>2700</v>
      </c>
      <c r="N7" s="46" t="s">
        <v>36</v>
      </c>
    </row>
    <row r="8" s="1" customFormat="1" ht="17" customHeight="1" spans="1:14">
      <c r="A8" s="12">
        <v>5</v>
      </c>
      <c r="B8" s="13"/>
      <c r="C8" s="18"/>
      <c r="D8" s="18"/>
      <c r="E8" s="16" t="s">
        <v>37</v>
      </c>
      <c r="F8" s="47" t="s">
        <v>38</v>
      </c>
      <c r="G8" s="16" t="s">
        <v>39</v>
      </c>
      <c r="H8" s="20" t="s">
        <v>21</v>
      </c>
      <c r="I8" s="20" t="s">
        <v>40</v>
      </c>
      <c r="J8" s="32">
        <v>9000</v>
      </c>
      <c r="K8" s="38">
        <v>45903.489537037</v>
      </c>
      <c r="L8" s="32">
        <v>9000</v>
      </c>
      <c r="M8" s="32">
        <v>2700</v>
      </c>
      <c r="N8" s="46" t="s">
        <v>41</v>
      </c>
    </row>
    <row r="9" s="1" customFormat="1" ht="17" customHeight="1" spans="1:14">
      <c r="A9" s="12">
        <v>6</v>
      </c>
      <c r="B9" s="13"/>
      <c r="C9" s="18"/>
      <c r="D9" s="18"/>
      <c r="E9" s="16" t="s">
        <v>42</v>
      </c>
      <c r="F9" s="47" t="s">
        <v>43</v>
      </c>
      <c r="G9" s="16" t="s">
        <v>44</v>
      </c>
      <c r="H9" s="20" t="s">
        <v>21</v>
      </c>
      <c r="I9" s="16" t="s">
        <v>22</v>
      </c>
      <c r="J9" s="32">
        <v>6800</v>
      </c>
      <c r="K9" s="38">
        <v>45904.737349537</v>
      </c>
      <c r="L9" s="32">
        <v>6800</v>
      </c>
      <c r="M9" s="32">
        <v>2040</v>
      </c>
      <c r="N9" s="46" t="s">
        <v>45</v>
      </c>
    </row>
    <row r="10" s="1" customFormat="1" ht="17" customHeight="1" spans="1:14">
      <c r="A10" s="9"/>
      <c r="B10" s="21" t="s">
        <v>46</v>
      </c>
      <c r="C10" s="21"/>
      <c r="D10" s="21"/>
      <c r="E10" s="22"/>
      <c r="F10" s="23"/>
      <c r="G10" s="23"/>
      <c r="H10" s="23"/>
      <c r="I10" s="23"/>
      <c r="J10" s="39">
        <f t="shared" ref="J10:M10" si="0">SUM(J3:J9)</f>
        <v>48998</v>
      </c>
      <c r="K10" s="40"/>
      <c r="L10" s="39">
        <f t="shared" si="0"/>
        <v>48998</v>
      </c>
      <c r="M10" s="39">
        <f t="shared" si="0"/>
        <v>14699.4</v>
      </c>
      <c r="N10" s="11"/>
    </row>
    <row r="11" s="1" customFormat="1" ht="17" customHeight="1" spans="1:14">
      <c r="A11" s="24">
        <v>7</v>
      </c>
      <c r="B11" s="14" t="s">
        <v>47</v>
      </c>
      <c r="C11" s="43" t="s">
        <v>48</v>
      </c>
      <c r="D11" s="14" t="s">
        <v>49</v>
      </c>
      <c r="E11" s="16" t="s">
        <v>50</v>
      </c>
      <c r="F11" s="47" t="s">
        <v>51</v>
      </c>
      <c r="G11" s="16" t="s">
        <v>52</v>
      </c>
      <c r="H11" s="20" t="s">
        <v>21</v>
      </c>
      <c r="I11" s="20" t="s">
        <v>40</v>
      </c>
      <c r="J11" s="32">
        <v>4246</v>
      </c>
      <c r="K11" s="37">
        <v>45893.4196643519</v>
      </c>
      <c r="L11" s="32">
        <v>4246</v>
      </c>
      <c r="M11" s="32">
        <v>1273.8</v>
      </c>
      <c r="N11" s="46" t="s">
        <v>53</v>
      </c>
    </row>
    <row r="12" s="1" customFormat="1" ht="17" customHeight="1" spans="1:14">
      <c r="A12" s="24">
        <v>8</v>
      </c>
      <c r="B12" s="18"/>
      <c r="C12" s="18"/>
      <c r="D12" s="18"/>
      <c r="E12" s="16" t="s">
        <v>54</v>
      </c>
      <c r="F12" s="47" t="s">
        <v>55</v>
      </c>
      <c r="G12" s="16" t="s">
        <v>56</v>
      </c>
      <c r="H12" s="20" t="s">
        <v>21</v>
      </c>
      <c r="I12" s="20" t="s">
        <v>40</v>
      </c>
      <c r="J12" s="32">
        <v>2685</v>
      </c>
      <c r="K12" s="37">
        <v>45912.4776273148</v>
      </c>
      <c r="L12" s="32">
        <v>2685</v>
      </c>
      <c r="M12" s="32">
        <v>805.5</v>
      </c>
      <c r="N12" s="46" t="s">
        <v>57</v>
      </c>
    </row>
    <row r="13" s="1" customFormat="1" ht="17" customHeight="1" spans="1:14">
      <c r="A13" s="24">
        <v>9</v>
      </c>
      <c r="B13" s="18"/>
      <c r="C13" s="18"/>
      <c r="D13" s="18"/>
      <c r="E13" s="16" t="s">
        <v>58</v>
      </c>
      <c r="F13" s="47" t="s">
        <v>59</v>
      </c>
      <c r="G13" s="16" t="s">
        <v>60</v>
      </c>
      <c r="H13" s="20" t="s">
        <v>21</v>
      </c>
      <c r="I13" s="20" t="s">
        <v>40</v>
      </c>
      <c r="J13" s="32">
        <v>2279</v>
      </c>
      <c r="K13" s="38">
        <v>45905.4212037037</v>
      </c>
      <c r="L13" s="32">
        <v>2279</v>
      </c>
      <c r="M13" s="32">
        <v>683.7</v>
      </c>
      <c r="N13" s="46" t="s">
        <v>61</v>
      </c>
    </row>
    <row r="14" s="1" customFormat="1" ht="17" customHeight="1" spans="1:14">
      <c r="A14" s="24">
        <v>10</v>
      </c>
      <c r="B14" s="18"/>
      <c r="C14" s="18"/>
      <c r="D14" s="18"/>
      <c r="E14" s="16" t="s">
        <v>62</v>
      </c>
      <c r="F14" s="47" t="s">
        <v>63</v>
      </c>
      <c r="G14" s="16" t="s">
        <v>64</v>
      </c>
      <c r="H14" s="20" t="s">
        <v>21</v>
      </c>
      <c r="I14" s="20" t="s">
        <v>40</v>
      </c>
      <c r="J14" s="32">
        <v>3979</v>
      </c>
      <c r="K14" s="38">
        <v>45909.4789351852</v>
      </c>
      <c r="L14" s="32">
        <v>3979</v>
      </c>
      <c r="M14" s="32">
        <v>1193.7</v>
      </c>
      <c r="N14" s="46" t="s">
        <v>65</v>
      </c>
    </row>
    <row r="15" s="1" customFormat="1" ht="17" customHeight="1" spans="1:14">
      <c r="A15" s="24">
        <v>11</v>
      </c>
      <c r="B15" s="18"/>
      <c r="C15" s="18"/>
      <c r="D15" s="18"/>
      <c r="E15" s="16" t="s">
        <v>66</v>
      </c>
      <c r="F15" s="47" t="s">
        <v>67</v>
      </c>
      <c r="G15" s="16" t="s">
        <v>68</v>
      </c>
      <c r="H15" s="20" t="s">
        <v>21</v>
      </c>
      <c r="I15" s="20" t="s">
        <v>40</v>
      </c>
      <c r="J15" s="32">
        <v>4246</v>
      </c>
      <c r="K15" s="37">
        <v>45893.6482175926</v>
      </c>
      <c r="L15" s="32">
        <v>4246</v>
      </c>
      <c r="M15" s="32">
        <v>1273.8</v>
      </c>
      <c r="N15" s="46" t="s">
        <v>69</v>
      </c>
    </row>
    <row r="16" s="1" customFormat="1" ht="18" customHeight="1" spans="1:14">
      <c r="A16" s="24">
        <v>12</v>
      </c>
      <c r="B16" s="18"/>
      <c r="C16" s="18"/>
      <c r="D16" s="18"/>
      <c r="E16" s="16" t="s">
        <v>70</v>
      </c>
      <c r="F16" s="47" t="s">
        <v>71</v>
      </c>
      <c r="G16" s="16" t="s">
        <v>72</v>
      </c>
      <c r="H16" s="20" t="s">
        <v>21</v>
      </c>
      <c r="I16" s="20" t="s">
        <v>40</v>
      </c>
      <c r="J16" s="32">
        <v>5585</v>
      </c>
      <c r="K16" s="37">
        <v>45891.6503587963</v>
      </c>
      <c r="L16" s="32">
        <v>5585</v>
      </c>
      <c r="M16" s="32">
        <v>1675.5</v>
      </c>
      <c r="N16" s="46" t="s">
        <v>73</v>
      </c>
    </row>
    <row r="17" s="1" customFormat="1" ht="17" customHeight="1" spans="1:14">
      <c r="A17" s="24">
        <v>13</v>
      </c>
      <c r="B17" s="18"/>
      <c r="C17" s="18"/>
      <c r="D17" s="18"/>
      <c r="E17" s="16" t="s">
        <v>74</v>
      </c>
      <c r="F17" s="47" t="s">
        <v>75</v>
      </c>
      <c r="G17" s="16" t="s">
        <v>76</v>
      </c>
      <c r="H17" s="20" t="s">
        <v>21</v>
      </c>
      <c r="I17" s="20" t="s">
        <v>40</v>
      </c>
      <c r="J17" s="32">
        <v>5896</v>
      </c>
      <c r="K17" s="38">
        <v>45901.4413425926</v>
      </c>
      <c r="L17" s="32">
        <v>5896</v>
      </c>
      <c r="M17" s="32">
        <v>1768.8</v>
      </c>
      <c r="N17" s="46" t="s">
        <v>77</v>
      </c>
    </row>
    <row r="18" s="1" customFormat="1" ht="17" customHeight="1" spans="1:14">
      <c r="A18" s="24">
        <v>14</v>
      </c>
      <c r="B18" s="18"/>
      <c r="C18" s="18"/>
      <c r="D18" s="18"/>
      <c r="E18" s="16" t="s">
        <v>78</v>
      </c>
      <c r="F18" s="47" t="s">
        <v>79</v>
      </c>
      <c r="G18" s="16" t="s">
        <v>80</v>
      </c>
      <c r="H18" s="20" t="s">
        <v>21</v>
      </c>
      <c r="I18" s="20" t="s">
        <v>40</v>
      </c>
      <c r="J18" s="32">
        <v>2279</v>
      </c>
      <c r="K18" s="37">
        <v>45895.6359953704</v>
      </c>
      <c r="L18" s="32">
        <v>2279</v>
      </c>
      <c r="M18" s="32">
        <v>683.7</v>
      </c>
      <c r="N18" s="46" t="s">
        <v>81</v>
      </c>
    </row>
    <row r="19" s="1" customFormat="1" ht="17" customHeight="1" spans="1:14">
      <c r="A19" s="24">
        <v>15</v>
      </c>
      <c r="B19" s="18"/>
      <c r="C19" s="18"/>
      <c r="D19" s="18"/>
      <c r="E19" s="16" t="s">
        <v>82</v>
      </c>
      <c r="F19" s="47" t="s">
        <v>83</v>
      </c>
      <c r="G19" s="16" t="s">
        <v>84</v>
      </c>
      <c r="H19" s="20" t="s">
        <v>21</v>
      </c>
      <c r="I19" s="20" t="s">
        <v>40</v>
      </c>
      <c r="J19" s="32">
        <v>5093</v>
      </c>
      <c r="K19" s="38">
        <v>45906.7110300926</v>
      </c>
      <c r="L19" s="32">
        <v>5093</v>
      </c>
      <c r="M19" s="32">
        <v>1527.9</v>
      </c>
      <c r="N19" s="46" t="s">
        <v>85</v>
      </c>
    </row>
    <row r="20" s="1" customFormat="1" ht="17" customHeight="1" spans="1:14">
      <c r="A20" s="24">
        <v>16</v>
      </c>
      <c r="B20" s="18"/>
      <c r="C20" s="18"/>
      <c r="D20" s="18"/>
      <c r="E20" s="16" t="s">
        <v>86</v>
      </c>
      <c r="F20" s="47" t="s">
        <v>87</v>
      </c>
      <c r="G20" s="16" t="s">
        <v>88</v>
      </c>
      <c r="H20" s="20" t="s">
        <v>21</v>
      </c>
      <c r="I20" s="20" t="s">
        <v>40</v>
      </c>
      <c r="J20" s="32">
        <v>2297</v>
      </c>
      <c r="K20" s="37">
        <v>45911.9234027778</v>
      </c>
      <c r="L20" s="32">
        <v>2297</v>
      </c>
      <c r="M20" s="32">
        <v>689.1</v>
      </c>
      <c r="N20" s="46" t="s">
        <v>89</v>
      </c>
    </row>
    <row r="21" s="1" customFormat="1" ht="17" customHeight="1" spans="1:14">
      <c r="A21" s="24">
        <v>17</v>
      </c>
      <c r="B21" s="18"/>
      <c r="C21" s="18"/>
      <c r="D21" s="18"/>
      <c r="E21" s="16" t="s">
        <v>90</v>
      </c>
      <c r="F21" s="47" t="s">
        <v>91</v>
      </c>
      <c r="G21" s="16" t="s">
        <v>92</v>
      </c>
      <c r="H21" s="20" t="s">
        <v>21</v>
      </c>
      <c r="I21" s="20" t="s">
        <v>40</v>
      </c>
      <c r="J21" s="32">
        <v>3476</v>
      </c>
      <c r="K21" s="37">
        <v>45920.5062847222</v>
      </c>
      <c r="L21" s="32">
        <v>3476</v>
      </c>
      <c r="M21" s="32">
        <v>1042.8</v>
      </c>
      <c r="N21" s="46" t="s">
        <v>93</v>
      </c>
    </row>
    <row r="22" s="1" customFormat="1" ht="17" customHeight="1" spans="1:14">
      <c r="A22" s="24">
        <v>18</v>
      </c>
      <c r="B22" s="25"/>
      <c r="C22" s="18"/>
      <c r="D22" s="18"/>
      <c r="E22" s="16" t="s">
        <v>94</v>
      </c>
      <c r="F22" s="47" t="s">
        <v>95</v>
      </c>
      <c r="G22" s="16" t="s">
        <v>96</v>
      </c>
      <c r="H22" s="20" t="s">
        <v>21</v>
      </c>
      <c r="I22" s="20" t="s">
        <v>40</v>
      </c>
      <c r="J22" s="32">
        <v>3036</v>
      </c>
      <c r="K22" s="37">
        <v>45916.655625</v>
      </c>
      <c r="L22" s="32">
        <v>3036</v>
      </c>
      <c r="M22" s="32">
        <v>910.8</v>
      </c>
      <c r="N22" s="46" t="s">
        <v>97</v>
      </c>
    </row>
    <row r="23" s="1" customFormat="1" ht="17" customHeight="1" spans="1:14">
      <c r="A23" s="9"/>
      <c r="B23" s="21" t="s">
        <v>46</v>
      </c>
      <c r="C23" s="21"/>
      <c r="D23" s="21"/>
      <c r="E23" s="22"/>
      <c r="F23" s="23"/>
      <c r="G23" s="23"/>
      <c r="H23" s="23"/>
      <c r="I23" s="23"/>
      <c r="J23" s="39">
        <f t="shared" ref="J23:M23" si="1">SUM(J11:J22)</f>
        <v>45097</v>
      </c>
      <c r="K23" s="40"/>
      <c r="L23" s="39">
        <f t="shared" si="1"/>
        <v>45097</v>
      </c>
      <c r="M23" s="39">
        <f t="shared" si="1"/>
        <v>13529.1</v>
      </c>
      <c r="N23" s="11"/>
    </row>
    <row r="24" s="1" customFormat="1" ht="17" customHeight="1" spans="1:14">
      <c r="A24" s="24">
        <v>19</v>
      </c>
      <c r="B24" s="14" t="s">
        <v>98</v>
      </c>
      <c r="C24" s="43" t="s">
        <v>99</v>
      </c>
      <c r="D24" s="14" t="s">
        <v>100</v>
      </c>
      <c r="E24" s="16" t="s">
        <v>101</v>
      </c>
      <c r="F24" s="47" t="s">
        <v>102</v>
      </c>
      <c r="G24" s="16" t="s">
        <v>103</v>
      </c>
      <c r="H24" s="20" t="s">
        <v>21</v>
      </c>
      <c r="I24" s="20" t="s">
        <v>40</v>
      </c>
      <c r="J24" s="32">
        <v>5602</v>
      </c>
      <c r="K24" s="38">
        <v>45904.5946296296</v>
      </c>
      <c r="L24" s="32">
        <v>5602</v>
      </c>
      <c r="M24" s="32">
        <v>1680.6</v>
      </c>
      <c r="N24" s="46" t="s">
        <v>104</v>
      </c>
    </row>
    <row r="25" s="1" customFormat="1" ht="17" customHeight="1" spans="1:14">
      <c r="A25" s="24">
        <v>20</v>
      </c>
      <c r="B25" s="18"/>
      <c r="C25" s="18"/>
      <c r="D25" s="18"/>
      <c r="E25" s="16" t="s">
        <v>105</v>
      </c>
      <c r="F25" s="47" t="s">
        <v>106</v>
      </c>
      <c r="G25" s="16" t="s">
        <v>107</v>
      </c>
      <c r="H25" s="20" t="s">
        <v>21</v>
      </c>
      <c r="I25" s="20" t="s">
        <v>40</v>
      </c>
      <c r="J25" s="32">
        <v>9196</v>
      </c>
      <c r="K25" s="37">
        <v>45900.5751157407</v>
      </c>
      <c r="L25" s="32">
        <v>9196</v>
      </c>
      <c r="M25" s="32">
        <v>2758.8</v>
      </c>
      <c r="N25" s="46" t="s">
        <v>108</v>
      </c>
    </row>
    <row r="26" s="1" customFormat="1" ht="17" customHeight="1" spans="1:14">
      <c r="A26" s="24">
        <v>21</v>
      </c>
      <c r="B26" s="18"/>
      <c r="C26" s="18"/>
      <c r="D26" s="18"/>
      <c r="E26" s="16" t="s">
        <v>109</v>
      </c>
      <c r="F26" s="16" t="s">
        <v>110</v>
      </c>
      <c r="G26" s="16" t="s">
        <v>111</v>
      </c>
      <c r="H26" s="20" t="s">
        <v>21</v>
      </c>
      <c r="I26" s="20" t="s">
        <v>40</v>
      </c>
      <c r="J26" s="32">
        <v>10593</v>
      </c>
      <c r="K26" s="38">
        <v>45902.6528587963</v>
      </c>
      <c r="L26" s="32">
        <v>10593</v>
      </c>
      <c r="M26" s="32">
        <v>3177.9</v>
      </c>
      <c r="N26" s="46" t="s">
        <v>112</v>
      </c>
    </row>
    <row r="27" s="1" customFormat="1" ht="17" customHeight="1" spans="1:14">
      <c r="A27" s="24">
        <v>22</v>
      </c>
      <c r="B27" s="18"/>
      <c r="C27" s="18"/>
      <c r="D27" s="18"/>
      <c r="E27" s="16" t="s">
        <v>113</v>
      </c>
      <c r="F27" s="47" t="s">
        <v>114</v>
      </c>
      <c r="G27" s="16" t="s">
        <v>115</v>
      </c>
      <c r="H27" s="20" t="s">
        <v>21</v>
      </c>
      <c r="I27" s="20" t="s">
        <v>40</v>
      </c>
      <c r="J27" s="32">
        <v>7546</v>
      </c>
      <c r="K27" s="37">
        <v>45896.4400347222</v>
      </c>
      <c r="L27" s="32">
        <v>7546</v>
      </c>
      <c r="M27" s="32">
        <v>2263.8</v>
      </c>
      <c r="N27" s="46" t="s">
        <v>116</v>
      </c>
    </row>
    <row r="28" s="1" customFormat="1" ht="17" customHeight="1" spans="1:14">
      <c r="A28" s="24">
        <v>23</v>
      </c>
      <c r="B28" s="18"/>
      <c r="C28" s="18"/>
      <c r="D28" s="18"/>
      <c r="E28" s="16" t="s">
        <v>117</v>
      </c>
      <c r="F28" s="47" t="s">
        <v>118</v>
      </c>
      <c r="G28" s="16" t="s">
        <v>119</v>
      </c>
      <c r="H28" s="20" t="s">
        <v>21</v>
      </c>
      <c r="I28" s="20" t="s">
        <v>40</v>
      </c>
      <c r="J28" s="32">
        <v>9492</v>
      </c>
      <c r="K28" s="37">
        <v>45891.6230555556</v>
      </c>
      <c r="L28" s="32">
        <v>9492</v>
      </c>
      <c r="M28" s="32">
        <v>2847.6</v>
      </c>
      <c r="N28" s="46" t="s">
        <v>120</v>
      </c>
    </row>
    <row r="29" s="1" customFormat="1" ht="17" customHeight="1" spans="1:14">
      <c r="A29" s="24">
        <v>24</v>
      </c>
      <c r="B29" s="18"/>
      <c r="C29" s="18"/>
      <c r="D29" s="18"/>
      <c r="E29" s="16" t="s">
        <v>121</v>
      </c>
      <c r="F29" s="47" t="s">
        <v>122</v>
      </c>
      <c r="G29" s="16" t="s">
        <v>123</v>
      </c>
      <c r="H29" s="20" t="s">
        <v>21</v>
      </c>
      <c r="I29" s="20" t="s">
        <v>40</v>
      </c>
      <c r="J29" s="32">
        <v>18623</v>
      </c>
      <c r="K29" s="37">
        <v>45889.631712963</v>
      </c>
      <c r="L29" s="32">
        <v>18623</v>
      </c>
      <c r="M29" s="32">
        <v>5586.9</v>
      </c>
      <c r="N29" s="46" t="s">
        <v>124</v>
      </c>
    </row>
    <row r="30" s="1" customFormat="1" ht="17" customHeight="1" spans="1:14">
      <c r="A30" s="24">
        <v>25</v>
      </c>
      <c r="B30" s="18"/>
      <c r="C30" s="18"/>
      <c r="D30" s="18"/>
      <c r="E30" s="16" t="s">
        <v>125</v>
      </c>
      <c r="F30" s="16" t="s">
        <v>126</v>
      </c>
      <c r="G30" s="16" t="s">
        <v>127</v>
      </c>
      <c r="H30" s="20" t="s">
        <v>21</v>
      </c>
      <c r="I30" s="20" t="s">
        <v>40</v>
      </c>
      <c r="J30" s="32">
        <v>2615</v>
      </c>
      <c r="K30" s="37">
        <v>45882.4403819444</v>
      </c>
      <c r="L30" s="32">
        <v>2615</v>
      </c>
      <c r="M30" s="32">
        <v>784.5</v>
      </c>
      <c r="N30" s="46" t="s">
        <v>128</v>
      </c>
    </row>
    <row r="31" s="1" customFormat="1" ht="17" customHeight="1" spans="1:14">
      <c r="A31" s="24">
        <v>26</v>
      </c>
      <c r="B31" s="18"/>
      <c r="C31" s="18"/>
      <c r="D31" s="18"/>
      <c r="E31" s="16" t="s">
        <v>129</v>
      </c>
      <c r="F31" s="47" t="s">
        <v>130</v>
      </c>
      <c r="G31" s="16" t="s">
        <v>131</v>
      </c>
      <c r="H31" s="20" t="s">
        <v>21</v>
      </c>
      <c r="I31" s="20" t="s">
        <v>40</v>
      </c>
      <c r="J31" s="32">
        <v>13122</v>
      </c>
      <c r="K31" s="37">
        <v>45912.4540856481</v>
      </c>
      <c r="L31" s="32">
        <v>13122</v>
      </c>
      <c r="M31" s="32">
        <v>3936.6</v>
      </c>
      <c r="N31" s="46" t="s">
        <v>132</v>
      </c>
    </row>
    <row r="32" s="1" customFormat="1" ht="17" customHeight="1" spans="1:14">
      <c r="A32" s="24">
        <v>27</v>
      </c>
      <c r="B32" s="18"/>
      <c r="C32" s="18"/>
      <c r="D32" s="18"/>
      <c r="E32" s="16" t="s">
        <v>133</v>
      </c>
      <c r="F32" s="47" t="s">
        <v>134</v>
      </c>
      <c r="G32" s="16" t="s">
        <v>135</v>
      </c>
      <c r="H32" s="20" t="s">
        <v>21</v>
      </c>
      <c r="I32" s="20" t="s">
        <v>40</v>
      </c>
      <c r="J32" s="32">
        <v>17094</v>
      </c>
      <c r="K32" s="37">
        <v>45890.6590046296</v>
      </c>
      <c r="L32" s="32">
        <v>17094</v>
      </c>
      <c r="M32" s="32">
        <v>5128.2</v>
      </c>
      <c r="N32" s="46" t="s">
        <v>136</v>
      </c>
    </row>
    <row r="33" s="1" customFormat="1" ht="17" customHeight="1" spans="1:14">
      <c r="A33" s="24">
        <v>28</v>
      </c>
      <c r="B33" s="18"/>
      <c r="C33" s="18"/>
      <c r="D33" s="18"/>
      <c r="E33" s="16" t="s">
        <v>137</v>
      </c>
      <c r="F33" s="47" t="s">
        <v>138</v>
      </c>
      <c r="G33" s="16" t="s">
        <v>139</v>
      </c>
      <c r="H33" s="16" t="s">
        <v>21</v>
      </c>
      <c r="I33" s="20" t="s">
        <v>40</v>
      </c>
      <c r="J33" s="32">
        <v>3979</v>
      </c>
      <c r="K33" s="37">
        <v>45918.6311342593</v>
      </c>
      <c r="L33" s="32">
        <v>3979</v>
      </c>
      <c r="M33" s="32">
        <v>1193.7</v>
      </c>
      <c r="N33" s="46" t="s">
        <v>140</v>
      </c>
    </row>
    <row r="34" s="1" customFormat="1" ht="17" customHeight="1" spans="1:14">
      <c r="A34" s="24">
        <v>29</v>
      </c>
      <c r="B34" s="18"/>
      <c r="C34" s="18"/>
      <c r="D34" s="18"/>
      <c r="E34" s="16" t="s">
        <v>141</v>
      </c>
      <c r="F34" s="47" t="s">
        <v>142</v>
      </c>
      <c r="G34" s="16" t="s">
        <v>143</v>
      </c>
      <c r="H34" s="16" t="s">
        <v>21</v>
      </c>
      <c r="I34" s="20" t="s">
        <v>40</v>
      </c>
      <c r="J34" s="32">
        <v>10593</v>
      </c>
      <c r="K34" s="37">
        <v>45917.626724537</v>
      </c>
      <c r="L34" s="32">
        <v>10593</v>
      </c>
      <c r="M34" s="32">
        <v>3177.9</v>
      </c>
      <c r="N34" s="46" t="s">
        <v>144</v>
      </c>
    </row>
    <row r="35" s="1" customFormat="1" ht="17" customHeight="1" spans="1:14">
      <c r="A35" s="24">
        <v>30</v>
      </c>
      <c r="B35" s="18"/>
      <c r="C35" s="18"/>
      <c r="D35" s="18"/>
      <c r="E35" s="16" t="s">
        <v>145</v>
      </c>
      <c r="F35" s="47" t="s">
        <v>146</v>
      </c>
      <c r="G35" s="16" t="s">
        <v>147</v>
      </c>
      <c r="H35" s="16" t="s">
        <v>21</v>
      </c>
      <c r="I35" s="20" t="s">
        <v>40</v>
      </c>
      <c r="J35" s="32">
        <v>6900</v>
      </c>
      <c r="K35" s="37">
        <v>45914.6770949074</v>
      </c>
      <c r="L35" s="32">
        <v>6900</v>
      </c>
      <c r="M35" s="32">
        <v>2070</v>
      </c>
      <c r="N35" s="46" t="s">
        <v>148</v>
      </c>
    </row>
    <row r="36" s="1" customFormat="1" ht="17" customHeight="1" spans="1:14">
      <c r="A36" s="24">
        <v>31</v>
      </c>
      <c r="B36" s="18"/>
      <c r="C36" s="18"/>
      <c r="D36" s="18"/>
      <c r="E36" s="16" t="s">
        <v>149</v>
      </c>
      <c r="F36" s="47" t="s">
        <v>150</v>
      </c>
      <c r="G36" s="16" t="s">
        <v>151</v>
      </c>
      <c r="H36" s="16" t="s">
        <v>21</v>
      </c>
      <c r="I36" s="20" t="s">
        <v>40</v>
      </c>
      <c r="J36" s="32">
        <v>10593</v>
      </c>
      <c r="K36" s="37">
        <v>45913.6402893519</v>
      </c>
      <c r="L36" s="32">
        <v>10593</v>
      </c>
      <c r="M36" s="32">
        <v>3177.9</v>
      </c>
      <c r="N36" s="46" t="s">
        <v>152</v>
      </c>
    </row>
    <row r="37" s="1" customFormat="1" ht="17" customHeight="1" spans="1:14">
      <c r="A37" s="24">
        <v>32</v>
      </c>
      <c r="B37" s="18"/>
      <c r="C37" s="18"/>
      <c r="D37" s="18"/>
      <c r="E37" s="16" t="s">
        <v>153</v>
      </c>
      <c r="F37" s="47" t="s">
        <v>154</v>
      </c>
      <c r="G37" s="16" t="s">
        <v>155</v>
      </c>
      <c r="H37" s="16" t="s">
        <v>21</v>
      </c>
      <c r="I37" s="20" t="s">
        <v>40</v>
      </c>
      <c r="J37" s="32">
        <v>10593</v>
      </c>
      <c r="K37" s="37">
        <v>45912.4739467593</v>
      </c>
      <c r="L37" s="32">
        <v>10593</v>
      </c>
      <c r="M37" s="32">
        <v>3177.9</v>
      </c>
      <c r="N37" s="46" t="s">
        <v>156</v>
      </c>
    </row>
    <row r="38" s="1" customFormat="1" ht="17" customHeight="1" spans="1:14">
      <c r="A38" s="24">
        <v>33</v>
      </c>
      <c r="B38" s="18"/>
      <c r="C38" s="18"/>
      <c r="D38" s="18"/>
      <c r="E38" s="16" t="s">
        <v>157</v>
      </c>
      <c r="F38" s="47" t="s">
        <v>158</v>
      </c>
      <c r="G38" s="16" t="s">
        <v>159</v>
      </c>
      <c r="H38" s="16" t="s">
        <v>21</v>
      </c>
      <c r="I38" s="20" t="s">
        <v>40</v>
      </c>
      <c r="J38" s="32">
        <v>22440</v>
      </c>
      <c r="K38" s="37">
        <v>45898.9340856482</v>
      </c>
      <c r="L38" s="32">
        <v>22440</v>
      </c>
      <c r="M38" s="32">
        <v>6732</v>
      </c>
      <c r="N38" s="46" t="s">
        <v>160</v>
      </c>
    </row>
    <row r="39" s="1" customFormat="1" ht="17" customHeight="1" spans="1:14">
      <c r="A39" s="24">
        <v>34</v>
      </c>
      <c r="B39" s="18"/>
      <c r="C39" s="18"/>
      <c r="D39" s="18"/>
      <c r="E39" s="16" t="s">
        <v>161</v>
      </c>
      <c r="F39" s="47" t="s">
        <v>162</v>
      </c>
      <c r="G39" s="16" t="s">
        <v>163</v>
      </c>
      <c r="H39" s="16" t="s">
        <v>21</v>
      </c>
      <c r="I39" s="20" t="s">
        <v>40</v>
      </c>
      <c r="J39" s="32">
        <v>18623</v>
      </c>
      <c r="K39" s="37">
        <v>45886.4195023148</v>
      </c>
      <c r="L39" s="32">
        <v>18623</v>
      </c>
      <c r="M39" s="32">
        <v>5586.9</v>
      </c>
      <c r="N39" s="46" t="s">
        <v>164</v>
      </c>
    </row>
    <row r="40" s="1" customFormat="1" ht="17" customHeight="1" spans="1:14">
      <c r="A40" s="24">
        <v>35</v>
      </c>
      <c r="B40" s="18"/>
      <c r="C40" s="18"/>
      <c r="D40" s="18"/>
      <c r="E40" s="16" t="s">
        <v>165</v>
      </c>
      <c r="F40" s="16" t="s">
        <v>166</v>
      </c>
      <c r="G40" s="16" t="s">
        <v>167</v>
      </c>
      <c r="H40" s="16" t="s">
        <v>21</v>
      </c>
      <c r="I40" s="20" t="s">
        <v>40</v>
      </c>
      <c r="J40" s="32">
        <v>13122</v>
      </c>
      <c r="K40" s="37">
        <v>45913.5124189815</v>
      </c>
      <c r="L40" s="32">
        <v>13122</v>
      </c>
      <c r="M40" s="32">
        <v>3936.6</v>
      </c>
      <c r="N40" s="46" t="s">
        <v>168</v>
      </c>
    </row>
    <row r="41" s="1" customFormat="1" ht="17" customHeight="1" spans="1:14">
      <c r="A41" s="24">
        <v>36</v>
      </c>
      <c r="B41" s="18"/>
      <c r="C41" s="18"/>
      <c r="D41" s="18"/>
      <c r="E41" s="16" t="s">
        <v>169</v>
      </c>
      <c r="F41" s="47" t="s">
        <v>170</v>
      </c>
      <c r="G41" s="16" t="s">
        <v>171</v>
      </c>
      <c r="H41" s="16" t="s">
        <v>21</v>
      </c>
      <c r="I41" s="20" t="s">
        <v>40</v>
      </c>
      <c r="J41" s="32">
        <v>22440</v>
      </c>
      <c r="K41" s="41">
        <v>45927.409837963</v>
      </c>
      <c r="L41" s="32">
        <v>22440</v>
      </c>
      <c r="M41" s="32">
        <v>6732</v>
      </c>
      <c r="N41" s="46" t="s">
        <v>172</v>
      </c>
    </row>
    <row r="42" s="1" customFormat="1" ht="17" customHeight="1" spans="1:14">
      <c r="A42" s="24">
        <v>37</v>
      </c>
      <c r="B42" s="18"/>
      <c r="C42" s="18"/>
      <c r="D42" s="18"/>
      <c r="E42" s="16" t="s">
        <v>173</v>
      </c>
      <c r="F42" s="47" t="s">
        <v>174</v>
      </c>
      <c r="G42" s="16" t="s">
        <v>175</v>
      </c>
      <c r="H42" s="16" t="s">
        <v>21</v>
      </c>
      <c r="I42" s="20" t="s">
        <v>40</v>
      </c>
      <c r="J42" s="32">
        <v>10593</v>
      </c>
      <c r="K42" s="37">
        <v>45922.7843402778</v>
      </c>
      <c r="L42" s="32">
        <v>10593</v>
      </c>
      <c r="M42" s="32">
        <v>3177.9</v>
      </c>
      <c r="N42" s="46" t="s">
        <v>176</v>
      </c>
    </row>
    <row r="43" s="1" customFormat="1" ht="17" customHeight="1" spans="1:14">
      <c r="A43" s="24">
        <v>38</v>
      </c>
      <c r="B43" s="18"/>
      <c r="C43" s="18"/>
      <c r="D43" s="18"/>
      <c r="E43" s="16" t="s">
        <v>177</v>
      </c>
      <c r="F43" s="47" t="s">
        <v>178</v>
      </c>
      <c r="G43" s="16" t="s">
        <v>179</v>
      </c>
      <c r="H43" s="16" t="s">
        <v>21</v>
      </c>
      <c r="I43" s="20" t="s">
        <v>40</v>
      </c>
      <c r="J43" s="32">
        <v>10593</v>
      </c>
      <c r="K43" s="37">
        <v>45918.6849189815</v>
      </c>
      <c r="L43" s="32">
        <v>10593</v>
      </c>
      <c r="M43" s="32">
        <v>3177.9</v>
      </c>
      <c r="N43" s="46" t="s">
        <v>180</v>
      </c>
    </row>
    <row r="44" s="1" customFormat="1" ht="17" customHeight="1" spans="1:14">
      <c r="A44" s="24">
        <v>39</v>
      </c>
      <c r="B44" s="18"/>
      <c r="C44" s="18"/>
      <c r="D44" s="18"/>
      <c r="E44" s="16" t="s">
        <v>181</v>
      </c>
      <c r="F44" s="47" t="s">
        <v>182</v>
      </c>
      <c r="G44" s="16" t="s">
        <v>183</v>
      </c>
      <c r="H44" s="16" t="s">
        <v>21</v>
      </c>
      <c r="I44" s="20" t="s">
        <v>40</v>
      </c>
      <c r="J44" s="32">
        <v>13123</v>
      </c>
      <c r="K44" s="41">
        <v>45915.4112384259</v>
      </c>
      <c r="L44" s="32">
        <v>13123</v>
      </c>
      <c r="M44" s="32">
        <v>3936.9</v>
      </c>
      <c r="N44" s="46" t="s">
        <v>184</v>
      </c>
    </row>
    <row r="45" s="1" customFormat="1" ht="17" customHeight="1" spans="1:14">
      <c r="A45" s="24">
        <v>40</v>
      </c>
      <c r="B45" s="18"/>
      <c r="C45" s="18"/>
      <c r="D45" s="18"/>
      <c r="E45" s="16" t="s">
        <v>185</v>
      </c>
      <c r="F45" s="47" t="s">
        <v>186</v>
      </c>
      <c r="G45" s="16" t="s">
        <v>187</v>
      </c>
      <c r="H45" s="16" t="s">
        <v>21</v>
      </c>
      <c r="I45" s="20" t="s">
        <v>40</v>
      </c>
      <c r="J45" s="32">
        <v>6996</v>
      </c>
      <c r="K45" s="38">
        <v>45906.4230324074</v>
      </c>
      <c r="L45" s="32">
        <v>6996</v>
      </c>
      <c r="M45" s="32">
        <v>2098.8</v>
      </c>
      <c r="N45" s="46" t="s">
        <v>188</v>
      </c>
    </row>
    <row r="46" s="1" customFormat="1" ht="17" customHeight="1" spans="1:14">
      <c r="A46" s="9"/>
      <c r="B46" s="21" t="s">
        <v>46</v>
      </c>
      <c r="C46" s="21"/>
      <c r="D46" s="21"/>
      <c r="E46" s="22"/>
      <c r="F46" s="23"/>
      <c r="G46" s="23"/>
      <c r="H46" s="23"/>
      <c r="I46" s="23"/>
      <c r="J46" s="39">
        <f t="shared" ref="J46:M46" si="2">SUM(J24:J45)</f>
        <v>254471</v>
      </c>
      <c r="K46" s="40"/>
      <c r="L46" s="39">
        <f t="shared" si="2"/>
        <v>254471</v>
      </c>
      <c r="M46" s="39">
        <f t="shared" si="2"/>
        <v>76341.3</v>
      </c>
      <c r="N46" s="11"/>
    </row>
    <row r="47" s="1" customFormat="1" ht="61" customHeight="1" spans="1:14">
      <c r="A47" s="24">
        <v>41</v>
      </c>
      <c r="B47" s="26" t="s">
        <v>189</v>
      </c>
      <c r="C47" s="48" t="s">
        <v>190</v>
      </c>
      <c r="D47" s="13" t="s">
        <v>191</v>
      </c>
      <c r="E47" s="16" t="s">
        <v>192</v>
      </c>
      <c r="F47" s="16" t="s">
        <v>193</v>
      </c>
      <c r="G47" s="16" t="s">
        <v>194</v>
      </c>
      <c r="H47" s="16" t="s">
        <v>195</v>
      </c>
      <c r="I47" s="16" t="s">
        <v>196</v>
      </c>
      <c r="J47" s="32">
        <v>2169</v>
      </c>
      <c r="K47" s="37">
        <v>45921.6970949074</v>
      </c>
      <c r="L47" s="32">
        <v>2169</v>
      </c>
      <c r="M47" s="32">
        <v>650.7</v>
      </c>
      <c r="N47" s="46" t="s">
        <v>197</v>
      </c>
    </row>
    <row r="48" s="1" customFormat="1" ht="17" customHeight="1" spans="1:14">
      <c r="A48" s="9"/>
      <c r="B48" s="21" t="s">
        <v>46</v>
      </c>
      <c r="C48" s="21"/>
      <c r="D48" s="21"/>
      <c r="E48" s="22"/>
      <c r="F48" s="23"/>
      <c r="G48" s="23"/>
      <c r="H48" s="23"/>
      <c r="I48" s="23"/>
      <c r="J48" s="39">
        <f t="shared" ref="J48:M48" si="3">SUM(J47)</f>
        <v>2169</v>
      </c>
      <c r="K48" s="40"/>
      <c r="L48" s="39">
        <f t="shared" si="3"/>
        <v>2169</v>
      </c>
      <c r="M48" s="39">
        <f t="shared" si="3"/>
        <v>650.7</v>
      </c>
      <c r="N48" s="11"/>
    </row>
    <row r="49" s="1" customFormat="1" ht="18" customHeight="1" spans="1:14">
      <c r="A49" s="27">
        <v>42</v>
      </c>
      <c r="B49" s="14" t="s">
        <v>198</v>
      </c>
      <c r="C49" s="49" t="s">
        <v>199</v>
      </c>
      <c r="D49" s="18" t="s">
        <v>200</v>
      </c>
      <c r="E49" s="16" t="s">
        <v>133</v>
      </c>
      <c r="F49" s="47" t="s">
        <v>201</v>
      </c>
      <c r="G49" s="16" t="s">
        <v>202</v>
      </c>
      <c r="H49" s="20" t="s">
        <v>21</v>
      </c>
      <c r="I49" s="20" t="s">
        <v>40</v>
      </c>
      <c r="J49" s="32">
        <v>10714</v>
      </c>
      <c r="K49" s="37">
        <v>45911.5594560185</v>
      </c>
      <c r="L49" s="32">
        <v>10714</v>
      </c>
      <c r="M49" s="32">
        <v>3214.2</v>
      </c>
      <c r="N49" s="46" t="s">
        <v>203</v>
      </c>
    </row>
    <row r="50" s="1" customFormat="1" ht="18" customHeight="1" spans="1:14">
      <c r="A50" s="27">
        <v>43</v>
      </c>
      <c r="B50" s="18"/>
      <c r="C50" s="18"/>
      <c r="D50" s="18"/>
      <c r="E50" s="16" t="s">
        <v>204</v>
      </c>
      <c r="F50" s="47" t="s">
        <v>205</v>
      </c>
      <c r="G50" s="16" t="s">
        <v>206</v>
      </c>
      <c r="H50" s="20" t="s">
        <v>21</v>
      </c>
      <c r="I50" s="20" t="s">
        <v>40</v>
      </c>
      <c r="J50" s="32">
        <v>9860</v>
      </c>
      <c r="K50" s="37">
        <v>45912.4490509259</v>
      </c>
      <c r="L50" s="32">
        <v>9860</v>
      </c>
      <c r="M50" s="32">
        <v>2958</v>
      </c>
      <c r="N50" s="46" t="s">
        <v>207</v>
      </c>
    </row>
    <row r="51" s="1" customFormat="1" ht="18" customHeight="1" spans="1:14">
      <c r="A51" s="27">
        <v>44</v>
      </c>
      <c r="B51" s="18"/>
      <c r="C51" s="18"/>
      <c r="D51" s="18"/>
      <c r="E51" s="16" t="s">
        <v>208</v>
      </c>
      <c r="F51" s="47" t="s">
        <v>209</v>
      </c>
      <c r="G51" s="16" t="s">
        <v>210</v>
      </c>
      <c r="H51" s="20" t="s">
        <v>21</v>
      </c>
      <c r="I51" s="20" t="s">
        <v>40</v>
      </c>
      <c r="J51" s="32">
        <v>19088</v>
      </c>
      <c r="K51" s="37">
        <v>45887.5965162037</v>
      </c>
      <c r="L51" s="32">
        <v>19088</v>
      </c>
      <c r="M51" s="32">
        <v>5726.4</v>
      </c>
      <c r="N51" s="46" t="s">
        <v>211</v>
      </c>
    </row>
    <row r="52" s="1" customFormat="1" ht="18" customHeight="1" spans="1:14">
      <c r="A52" s="27">
        <v>45</v>
      </c>
      <c r="B52" s="18"/>
      <c r="C52" s="18"/>
      <c r="D52" s="18"/>
      <c r="E52" s="16" t="s">
        <v>212</v>
      </c>
      <c r="F52" s="47" t="s">
        <v>213</v>
      </c>
      <c r="G52" s="16" t="s">
        <v>214</v>
      </c>
      <c r="H52" s="20" t="s">
        <v>21</v>
      </c>
      <c r="I52" s="20" t="s">
        <v>40</v>
      </c>
      <c r="J52" s="32">
        <v>10945</v>
      </c>
      <c r="K52" s="38">
        <v>45908.5980902778</v>
      </c>
      <c r="L52" s="32">
        <v>10945</v>
      </c>
      <c r="M52" s="32">
        <v>3283.5</v>
      </c>
      <c r="N52" s="46" t="s">
        <v>215</v>
      </c>
    </row>
    <row r="53" s="1" customFormat="1" ht="18" customHeight="1" spans="1:14">
      <c r="A53" s="27">
        <v>46</v>
      </c>
      <c r="B53" s="18"/>
      <c r="C53" s="18"/>
      <c r="D53" s="18"/>
      <c r="E53" s="16" t="s">
        <v>216</v>
      </c>
      <c r="F53" s="47" t="s">
        <v>217</v>
      </c>
      <c r="G53" s="16" t="s">
        <v>218</v>
      </c>
      <c r="H53" s="20" t="s">
        <v>21</v>
      </c>
      <c r="I53" s="20" t="s">
        <v>40</v>
      </c>
      <c r="J53" s="32">
        <v>4104</v>
      </c>
      <c r="K53" s="38">
        <v>45876.4942476852</v>
      </c>
      <c r="L53" s="32">
        <v>4104</v>
      </c>
      <c r="M53" s="32">
        <v>1231.2</v>
      </c>
      <c r="N53" s="46" t="s">
        <v>219</v>
      </c>
    </row>
    <row r="54" s="1" customFormat="1" ht="18" customHeight="1" spans="1:14">
      <c r="A54" s="27">
        <v>47</v>
      </c>
      <c r="B54" s="18"/>
      <c r="C54" s="18"/>
      <c r="D54" s="18"/>
      <c r="E54" s="16" t="s">
        <v>220</v>
      </c>
      <c r="F54" s="16" t="s">
        <v>221</v>
      </c>
      <c r="G54" s="16" t="s">
        <v>151</v>
      </c>
      <c r="H54" s="16" t="s">
        <v>21</v>
      </c>
      <c r="I54" s="20" t="s">
        <v>40</v>
      </c>
      <c r="J54" s="32">
        <v>9536</v>
      </c>
      <c r="K54" s="37">
        <v>45911.6876388889</v>
      </c>
      <c r="L54" s="32">
        <v>9536</v>
      </c>
      <c r="M54" s="32">
        <v>2860.8</v>
      </c>
      <c r="N54" s="46" t="s">
        <v>222</v>
      </c>
    </row>
    <row r="55" s="1" customFormat="1" ht="18" customHeight="1" spans="1:14">
      <c r="A55" s="27">
        <v>48</v>
      </c>
      <c r="B55" s="18"/>
      <c r="C55" s="18"/>
      <c r="D55" s="18"/>
      <c r="E55" s="16" t="s">
        <v>223</v>
      </c>
      <c r="F55" s="47" t="s">
        <v>224</v>
      </c>
      <c r="G55" s="16" t="s">
        <v>225</v>
      </c>
      <c r="H55" s="16" t="s">
        <v>21</v>
      </c>
      <c r="I55" s="20" t="s">
        <v>40</v>
      </c>
      <c r="J55" s="32">
        <v>7957.1</v>
      </c>
      <c r="K55" s="37">
        <v>45897.6389930556</v>
      </c>
      <c r="L55" s="32">
        <v>7957.1</v>
      </c>
      <c r="M55" s="32">
        <v>2387.13</v>
      </c>
      <c r="N55" s="46" t="s">
        <v>226</v>
      </c>
    </row>
    <row r="56" s="1" customFormat="1" ht="18" customHeight="1" spans="1:14">
      <c r="A56" s="27">
        <v>49</v>
      </c>
      <c r="B56" s="18"/>
      <c r="C56" s="18"/>
      <c r="D56" s="18"/>
      <c r="E56" s="16" t="s">
        <v>227</v>
      </c>
      <c r="F56" s="47" t="s">
        <v>228</v>
      </c>
      <c r="G56" s="16" t="s">
        <v>229</v>
      </c>
      <c r="H56" s="16" t="s">
        <v>21</v>
      </c>
      <c r="I56" s="20" t="s">
        <v>40</v>
      </c>
      <c r="J56" s="32">
        <v>7408</v>
      </c>
      <c r="K56" s="37">
        <v>45880.6552199074</v>
      </c>
      <c r="L56" s="32">
        <v>7408</v>
      </c>
      <c r="M56" s="32">
        <v>2222.4</v>
      </c>
      <c r="N56" s="46" t="s">
        <v>230</v>
      </c>
    </row>
    <row r="57" s="1" customFormat="1" ht="18" customHeight="1" spans="1:14">
      <c r="A57" s="27"/>
      <c r="B57" s="21" t="s">
        <v>46</v>
      </c>
      <c r="C57" s="21"/>
      <c r="D57" s="21"/>
      <c r="E57" s="22"/>
      <c r="F57" s="23"/>
      <c r="G57" s="23"/>
      <c r="H57" s="23"/>
      <c r="I57" s="23"/>
      <c r="J57" s="39">
        <f t="shared" ref="J57:M57" si="4">SUM(J49:J56)</f>
        <v>79612.1</v>
      </c>
      <c r="K57" s="40"/>
      <c r="L57" s="39">
        <f t="shared" si="4"/>
        <v>79612.1</v>
      </c>
      <c r="M57" s="39">
        <f t="shared" si="4"/>
        <v>23883.63</v>
      </c>
      <c r="N57" s="11"/>
    </row>
    <row r="58" s="1" customFormat="1" ht="18" customHeight="1" spans="1:14">
      <c r="A58" s="9"/>
      <c r="B58" s="10" t="s">
        <v>231</v>
      </c>
      <c r="C58" s="10"/>
      <c r="D58" s="10"/>
      <c r="E58" s="28"/>
      <c r="F58" s="11"/>
      <c r="G58" s="11"/>
      <c r="H58" s="11"/>
      <c r="I58" s="11"/>
      <c r="J58" s="39">
        <f t="shared" ref="J58:M58" si="5">J57+J48+J46+J23+J10</f>
        <v>430347.1</v>
      </c>
      <c r="K58" s="31"/>
      <c r="L58" s="39">
        <f t="shared" si="5"/>
        <v>430347.1</v>
      </c>
      <c r="M58" s="39">
        <f t="shared" si="5"/>
        <v>129104.13</v>
      </c>
      <c r="N58" s="11"/>
    </row>
    <row r="74" s="1" customFormat="1" spans="1:14">
      <c r="A74" s="2"/>
      <c r="B74" s="3"/>
      <c r="C74" s="3"/>
      <c r="D74" s="3"/>
      <c r="E74" s="4"/>
      <c r="F74" s="5"/>
      <c r="G74" s="5"/>
      <c r="H74" s="5"/>
      <c r="I74" s="42"/>
      <c r="J74" s="6"/>
      <c r="K74" s="5"/>
      <c r="L74" s="6"/>
      <c r="M74" s="6"/>
      <c r="N74" s="5"/>
    </row>
  </sheetData>
  <mergeCells count="27">
    <mergeCell ref="B1:N1"/>
    <mergeCell ref="B10:I10"/>
    <mergeCell ref="B23:I23"/>
    <mergeCell ref="B46:I46"/>
    <mergeCell ref="B48:I48"/>
    <mergeCell ref="B57:I57"/>
    <mergeCell ref="B58:I58"/>
    <mergeCell ref="A3:A4"/>
    <mergeCell ref="B3:B9"/>
    <mergeCell ref="B11:B22"/>
    <mergeCell ref="B24:B45"/>
    <mergeCell ref="B49:B56"/>
    <mergeCell ref="C3:C9"/>
    <mergeCell ref="C11:C22"/>
    <mergeCell ref="C24:C45"/>
    <mergeCell ref="C49:C56"/>
    <mergeCell ref="D3:D9"/>
    <mergeCell ref="D11:D22"/>
    <mergeCell ref="D24:D45"/>
    <mergeCell ref="D49:D56"/>
    <mergeCell ref="E3:E4"/>
    <mergeCell ref="F3:F4"/>
    <mergeCell ref="G3:G4"/>
    <mergeCell ref="K3:K4"/>
    <mergeCell ref="L3:L4"/>
    <mergeCell ref="M3:M4"/>
    <mergeCell ref="N3:N4"/>
  </mergeCells>
  <pageMargins left="0.75" right="0.75" top="1" bottom="1" header="0.5" footer="0.5"/>
  <pageSetup paperSize="9" scale="3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李冠成</dc:creator>
  <cp:lastModifiedBy>Lee_Xiao誠</cp:lastModifiedBy>
  <dcterms:created xsi:type="dcterms:W3CDTF">2025-10-11T08:51:00Z</dcterms:created>
  <dcterms:modified xsi:type="dcterms:W3CDTF">2025-10-13T00:46:10Z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9690035B8BCE428ABE5298B5C95D5558_11</vt:lpwstr>
  </property>
  <property fmtid="{D5CDD505-2E9C-101B-9397-08002B2CF9AE}" pid="3" name="KSOProductBuildVer">
    <vt:lpwstr>2052-12.1.0.22529</vt:lpwstr>
  </property>
</Properties>
</file>