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<sst xmlns="http://schemas.openxmlformats.org/spreadsheetml/2006/main" count="530" uniqueCount="267">
  <si>
    <t>2025年云浮市家装厨卫“焕新”居家适老化改造活动财政补贴资金审核通过台账（2025年7月2日至2025年7月31日）</t>
  </si>
  <si>
    <t>序号</t>
  </si>
  <si>
    <t>企业名称</t>
  </si>
  <si>
    <t>银行账户号码</t>
  </si>
  <si>
    <t>开户银行</t>
  </si>
  <si>
    <t>购买者姓名</t>
  </si>
  <si>
    <t>身份证号</t>
  </si>
  <si>
    <t>手机号码</t>
  </si>
  <si>
    <t>商品品类</t>
  </si>
  <si>
    <t>商品名称</t>
  </si>
  <si>
    <t>发票金额</t>
  </si>
  <si>
    <t>交易时间</t>
  </si>
  <si>
    <t>总金额</t>
  </si>
  <si>
    <t>补贴金额</t>
  </si>
  <si>
    <t>支付单号</t>
  </si>
  <si>
    <t>云浮新兴县聪耳医疗器械有限公司</t>
  </si>
  <si>
    <t>2020003209200291327</t>
  </si>
  <si>
    <t>中国工商银行股份有限公司新兴支行</t>
  </si>
  <si>
    <t>梁*娟</t>
  </si>
  <si>
    <t>441722********91722</t>
  </si>
  <si>
    <t>136****9407</t>
  </si>
  <si>
    <t>助听器</t>
  </si>
  <si>
    <t>*医疗仪器器械*助听器</t>
  </si>
  <si>
    <t>20250706171445038770026415</t>
  </si>
  <si>
    <t>叶*娇</t>
  </si>
  <si>
    <t>442828********53749</t>
  </si>
  <si>
    <t>150****8923</t>
  </si>
  <si>
    <t>20250608101638038515262278</t>
  </si>
  <si>
    <t>李*土</t>
  </si>
  <si>
    <t>442828********64615</t>
  </si>
  <si>
    <t>136****3545</t>
  </si>
  <si>
    <t>20250525145211038371412505</t>
  </si>
  <si>
    <t>欧*芳</t>
  </si>
  <si>
    <t>442828********80342</t>
  </si>
  <si>
    <t>147****2568</t>
  </si>
  <si>
    <t>20250628111037038698066223</t>
  </si>
  <si>
    <t>梁*榕</t>
  </si>
  <si>
    <t>441228********53126</t>
  </si>
  <si>
    <t>183****2122</t>
  </si>
  <si>
    <t>20250507134035038169192376</t>
  </si>
  <si>
    <t>刘*琼</t>
  </si>
  <si>
    <t>445321********53141</t>
  </si>
  <si>
    <t>138****6011</t>
  </si>
  <si>
    <t>20250708170718038786583770</t>
  </si>
  <si>
    <t>陈*锋</t>
  </si>
  <si>
    <t>441228********50616</t>
  </si>
  <si>
    <t>189****2682</t>
  </si>
  <si>
    <t>20250428170505038052364462</t>
  </si>
  <si>
    <t>何*锋</t>
  </si>
  <si>
    <t>441228********82216</t>
  </si>
  <si>
    <t>130****5272</t>
  </si>
  <si>
    <t>20250504122822038131320435</t>
  </si>
  <si>
    <t>李*</t>
  </si>
  <si>
    <t>442828********00613</t>
  </si>
  <si>
    <t>180****2819</t>
  </si>
  <si>
    <t>20250617164836038605477953</t>
  </si>
  <si>
    <t>刘*玲</t>
  </si>
  <si>
    <t>441228********83164</t>
  </si>
  <si>
    <t>135****8135</t>
  </si>
  <si>
    <t>20250716083452405632213458</t>
  </si>
  <si>
    <t>戚*波</t>
  </si>
  <si>
    <t>442828********80012</t>
  </si>
  <si>
    <t>189****2176</t>
  </si>
  <si>
    <t>20250727110002405747820265</t>
  </si>
  <si>
    <t>梁*庆</t>
  </si>
  <si>
    <t>441228********54358</t>
  </si>
  <si>
    <t>157****0701</t>
  </si>
  <si>
    <t>20250721152502405689372277</t>
  </si>
  <si>
    <t>林*群</t>
  </si>
  <si>
    <t>441281********13621</t>
  </si>
  <si>
    <t>138****8215</t>
  </si>
  <si>
    <t>20250723165136405709707662</t>
  </si>
  <si>
    <t>小计</t>
  </si>
  <si>
    <t>广东善恩康复辅具服务有限公司</t>
  </si>
  <si>
    <t>2020002109200579360</t>
  </si>
  <si>
    <t>中国工商银行股份有限公司云浮分行</t>
  </si>
  <si>
    <t>张*平</t>
  </si>
  <si>
    <t>445323********92121</t>
  </si>
  <si>
    <t>134****3206</t>
  </si>
  <si>
    <t>*医疗仪器器械*瑞声达助听器（耳背式）</t>
  </si>
  <si>
    <t>20250716104952405633692846</t>
  </si>
  <si>
    <t>张*</t>
  </si>
  <si>
    <t>442827********00329</t>
  </si>
  <si>
    <t>139****3457</t>
  </si>
  <si>
    <t>20250713104859405602037322</t>
  </si>
  <si>
    <t>李*桐</t>
  </si>
  <si>
    <t>441283********72769</t>
  </si>
  <si>
    <t>181****3485</t>
  </si>
  <si>
    <t>坐便器</t>
  </si>
  <si>
    <t>*医疗仪器器械*坐便椅</t>
  </si>
  <si>
    <t>20250710160630038802280448</t>
  </si>
  <si>
    <t>罗定惠聪医疗器械有限公司</t>
  </si>
  <si>
    <t>666577274834</t>
  </si>
  <si>
    <t>中国银行股份有限公司云浮罗定泷洲支行</t>
  </si>
  <si>
    <t>冯*梅</t>
  </si>
  <si>
    <t>441223********41725</t>
  </si>
  <si>
    <t>151****2360</t>
  </si>
  <si>
    <t>20250627164736038692353662</t>
  </si>
  <si>
    <t>谭*锋</t>
  </si>
  <si>
    <t>441324********91010</t>
  </si>
  <si>
    <t>186****9406</t>
  </si>
  <si>
    <t>20250705161212038760995955</t>
  </si>
  <si>
    <t>云浮听美医疗器械有限公司</t>
  </si>
  <si>
    <t>44661001040043273</t>
  </si>
  <si>
    <t>中国农业银行股份有限公司云浮分行</t>
  </si>
  <si>
    <t>李*玲</t>
  </si>
  <si>
    <t>460030********75426</t>
  </si>
  <si>
    <t>135****1762</t>
  </si>
  <si>
    <t>20250702151607038735434770</t>
  </si>
  <si>
    <t>叶*林</t>
  </si>
  <si>
    <t>440106********54039</t>
  </si>
  <si>
    <t>136****0955</t>
  </si>
  <si>
    <t>20250622163338038649606261</t>
  </si>
  <si>
    <t>李*恩</t>
  </si>
  <si>
    <t>441284********80043</t>
  </si>
  <si>
    <t>135****3076</t>
  </si>
  <si>
    <t>20250705161539038761008465</t>
  </si>
  <si>
    <t>陈*浩</t>
  </si>
  <si>
    <t>445302********11214</t>
  </si>
  <si>
    <t>137****6547</t>
  </si>
  <si>
    <t>20250703170617038744609202</t>
  </si>
  <si>
    <t>何*福</t>
  </si>
  <si>
    <t>445323********41230</t>
  </si>
  <si>
    <t>159****3103</t>
  </si>
  <si>
    <t>20250629104353038706599246</t>
  </si>
  <si>
    <t>何*相</t>
  </si>
  <si>
    <t>512224********76453</t>
  </si>
  <si>
    <t>134****8453</t>
  </si>
  <si>
    <t>20250708121604038784292254</t>
  </si>
  <si>
    <t>梁*洪</t>
  </si>
  <si>
    <t>441222********0471X</t>
  </si>
  <si>
    <t>139****7656</t>
  </si>
  <si>
    <t>20250708125519038784593151</t>
  </si>
  <si>
    <t>黄*桓</t>
  </si>
  <si>
    <t>445302********30030</t>
  </si>
  <si>
    <t>138****1277</t>
  </si>
  <si>
    <t>20250713170950405607177561</t>
  </si>
  <si>
    <t>梁*芬</t>
  </si>
  <si>
    <t>440624********70810</t>
  </si>
  <si>
    <t>139****5975</t>
  </si>
  <si>
    <t>20250715120605405624693695</t>
  </si>
  <si>
    <t>441203********10225</t>
  </si>
  <si>
    <t>189****7361</t>
  </si>
  <si>
    <t>20250712145643405593672361</t>
  </si>
  <si>
    <t>潘*棋</t>
  </si>
  <si>
    <t>445302********40922</t>
  </si>
  <si>
    <t>183****0204</t>
  </si>
  <si>
    <t>20250712180203405596285393</t>
  </si>
  <si>
    <t>郭*民</t>
  </si>
  <si>
    <t>441223********92311</t>
  </si>
  <si>
    <t>131****8877</t>
  </si>
  <si>
    <t>20250711170033405584054170</t>
  </si>
  <si>
    <t>陈*华</t>
  </si>
  <si>
    <t>362330********07237</t>
  </si>
  <si>
    <t>136****7199</t>
  </si>
  <si>
    <t>20250712113205405591191720</t>
  </si>
  <si>
    <t>周*敏</t>
  </si>
  <si>
    <t>442801********41020</t>
  </si>
  <si>
    <t>189****8001</t>
  </si>
  <si>
    <t>20250719104409405664055198</t>
  </si>
  <si>
    <t>吴*菲</t>
  </si>
  <si>
    <t>332525********4094X</t>
  </si>
  <si>
    <t>159****6864</t>
  </si>
  <si>
    <t>20250723110457405706139067</t>
  </si>
  <si>
    <t>蔡*举</t>
  </si>
  <si>
    <t>152104********86339</t>
  </si>
  <si>
    <t>181****6559</t>
  </si>
  <si>
    <t>20250717121827405644761978</t>
  </si>
  <si>
    <t>吕*韬</t>
  </si>
  <si>
    <t>331021********72011</t>
  </si>
  <si>
    <t>150****7407</t>
  </si>
  <si>
    <t>20250722113525405696811035</t>
  </si>
  <si>
    <t>陈*军</t>
  </si>
  <si>
    <t>445321********22236</t>
  </si>
  <si>
    <t>137****0694</t>
  </si>
  <si>
    <t>20250721152401405689320882</t>
  </si>
  <si>
    <t>罗定市宜安建筑有限公司</t>
  </si>
  <si>
    <t xml:space="preserve"> 631479417877</t>
  </si>
  <si>
    <t>中国银行股份有限公司云浮罗定支行</t>
  </si>
  <si>
    <t>张*锋</t>
  </si>
  <si>
    <t>445381********6481X</t>
  </si>
  <si>
    <t>134****3545</t>
  </si>
  <si>
    <t>适老家具</t>
  </si>
  <si>
    <t>*金属制品*智能电动升降晾衣架</t>
  </si>
  <si>
    <t>20250529170006038413147748</t>
  </si>
  <si>
    <t>云浮市云启科技有限责任公司</t>
  </si>
  <si>
    <t>80020000020830234</t>
  </si>
  <si>
    <t>广东云浮农村商业银行股份有限公司</t>
  </si>
  <si>
    <t>梁*银</t>
  </si>
  <si>
    <t>511521********16329</t>
  </si>
  <si>
    <t>134****8366</t>
  </si>
  <si>
    <t>护理床</t>
  </si>
  <si>
    <t>*家具*护理床</t>
  </si>
  <si>
    <t>20250619203514038625427703</t>
  </si>
  <si>
    <t>防压疮床垫</t>
  </si>
  <si>
    <t>*家具*防压疮床垫</t>
  </si>
  <si>
    <t>健康监测产品</t>
  </si>
  <si>
    <t>*其他电子设备*健康监测产品</t>
  </si>
  <si>
    <t>防走失装置</t>
  </si>
  <si>
    <t>*其他电子设备*防走失装置</t>
  </si>
  <si>
    <t>环境监控设备</t>
  </si>
  <si>
    <t>*其他电子设备*环境监测设备</t>
  </si>
  <si>
    <t>莫*梅</t>
  </si>
  <si>
    <t>510521********84363</t>
  </si>
  <si>
    <t>139****6919</t>
  </si>
  <si>
    <t>*塑料制品*坐便器</t>
  </si>
  <si>
    <t>20250619160154038623070809</t>
  </si>
  <si>
    <t>淋浴椅</t>
  </si>
  <si>
    <t>*塑料制品*淋浴椅</t>
  </si>
  <si>
    <t>轮椅/助行器</t>
  </si>
  <si>
    <t>*金属制品*助行器</t>
  </si>
  <si>
    <t>邱*燕</t>
  </si>
  <si>
    <t>362426********75522</t>
  </si>
  <si>
    <t>185****6684</t>
  </si>
  <si>
    <t>20250616162320038596590854</t>
  </si>
  <si>
    <t>20250626084123038679457758</t>
  </si>
  <si>
    <t>*塑料制品*沐浴椅</t>
  </si>
  <si>
    <t>黄*林</t>
  </si>
  <si>
    <t>513822********94838</t>
  </si>
  <si>
    <t>180****8567</t>
  </si>
  <si>
    <t>*家具*适老家具</t>
  </si>
  <si>
    <t>20250619212721038625710046</t>
  </si>
  <si>
    <t>张*兰</t>
  </si>
  <si>
    <t>441281********81828</t>
  </si>
  <si>
    <t>139****7126</t>
  </si>
  <si>
    <t>20250624175920038667573561</t>
  </si>
  <si>
    <t>*金属制品*适老家具</t>
  </si>
  <si>
    <t>*金属制品*轮椅</t>
  </si>
  <si>
    <t>420881********74053</t>
  </si>
  <si>
    <t>185****0868</t>
  </si>
  <si>
    <t>20250620115934038629701269</t>
  </si>
  <si>
    <t>张*君</t>
  </si>
  <si>
    <t>513622********73917</t>
  </si>
  <si>
    <t>136****1103</t>
  </si>
  <si>
    <t>20250714123349405615005479</t>
  </si>
  <si>
    <t>曾*英</t>
  </si>
  <si>
    <t>132336********00342</t>
  </si>
  <si>
    <t>139****5869</t>
  </si>
  <si>
    <t>20250714125848405615238008</t>
  </si>
  <si>
    <t>魏*</t>
  </si>
  <si>
    <t>510525********12499</t>
  </si>
  <si>
    <t>135****5696</t>
  </si>
  <si>
    <t>门铃</t>
  </si>
  <si>
    <t>*金属制品*门铃</t>
  </si>
  <si>
    <t>20250719170751405668985338</t>
  </si>
  <si>
    <t>斜坡辅具</t>
  </si>
  <si>
    <t>*塑料制品*斜坡辅具</t>
  </si>
  <si>
    <t>自动感应灯具</t>
  </si>
  <si>
    <t>*照明装置*自动感应灯具</t>
  </si>
  <si>
    <t>云浮市飞龙蒙恩贸易有限公司</t>
  </si>
  <si>
    <t>80020000002527082</t>
  </si>
  <si>
    <t>广东云浮农村商业银行股份有限公司翠玉支行</t>
  </si>
  <si>
    <t>陈*杰</t>
  </si>
  <si>
    <t>445302********00073</t>
  </si>
  <si>
    <t>182****2866</t>
  </si>
  <si>
    <t>*金属制品*好太太智能晾衣架</t>
  </si>
  <si>
    <t>20250714135834405615747294</t>
  </si>
  <si>
    <t>*照明装置*俊朗雷达感应吸顶灯</t>
  </si>
  <si>
    <t>云浮市华辰建材有限公司</t>
  </si>
  <si>
    <t>2020002309200134129</t>
  </si>
  <si>
    <t xml:space="preserve"> 中国工商银行股份有限公司云浮金山大道支行</t>
  </si>
  <si>
    <t>叶*强</t>
  </si>
  <si>
    <t>441227********81819</t>
  </si>
  <si>
    <t>139****3200</t>
  </si>
  <si>
    <t>*非金属矿物制品*智能一体机马桶</t>
  </si>
  <si>
    <t>20250607201016038511696295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</si>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</sst>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\0m/d\ h:mm:ss"/>
    <numFmt numFmtId="178" formatCode="yyyy/\0m/\0d\ h:mm:ss"/>
    <numFmt numFmtId="179" formatCode="yyyy/\0m/d\ \0h:mm:ss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43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7"/>
  <sheetViews>
    <sheetView tabSelected="1" view="pageBreakPreview" zoomScaleNormal="80" topLeftCell="A43" workbookViewId="0">
      <selection activeCell="F149" sqref="F149"/>
    </sheetView>
  </sheetViews>
  <sheetFormatPr defaultColWidth="8.875" defaultRowHeight="13.5"/>
  <cols>
    <col min="1" max="1" width="5.75" style="2" customWidth="1"/>
    <col min="2" max="2" width="23.2166666666667" style="3" customWidth="1"/>
    <col min="3" max="3" width="14.125" style="3" customWidth="1"/>
    <col min="4" max="4" width="12.25" style="3" customWidth="1"/>
    <col min="5" max="5" width="12.7" style="2" customWidth="1"/>
    <col min="6" max="6" width="20.5583333333333" style="2" customWidth="1"/>
    <col min="7" max="7" width="14.775" style="2" customWidth="1"/>
    <col min="8" max="8" width="21.25" style="2" customWidth="1"/>
    <col min="9" max="9" width="44.6666666666667" style="2" customWidth="1"/>
    <col min="10" max="10" width="15.7083333333333" style="4" customWidth="1"/>
    <col min="11" max="11" width="21.875" style="2" customWidth="1"/>
    <col min="12" max="12" width="15.2416666666667" style="4" customWidth="1"/>
    <col min="13" max="13" width="16.6583333333333" style="4" customWidth="1"/>
    <col min="14" max="14" width="29.75" style="5" customWidth="1"/>
    <col min="15" max="16384" width="8.875" style="1"/>
  </cols>
  <sheetData>
    <row r="1" s="1" customFormat="1" ht="22.5" spans="1:14">
      <c r="A1" s="2"/>
      <c r="B1" s="6" t="s">
        <v>0</v>
      </c>
      <c r="C1" s="6"/>
      <c r="D1" s="6"/>
      <c r="E1" s="6"/>
      <c r="F1" s="6"/>
      <c r="G1" s="6"/>
      <c r="H1" s="6"/>
      <c r="I1" s="6"/>
      <c r="J1" s="17"/>
      <c r="K1" s="6"/>
      <c r="L1" s="17"/>
      <c r="M1" s="17"/>
      <c r="N1" s="18"/>
    </row>
    <row r="2" s="2" customFormat="1" ht="17" customHeight="1" spans="1:14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9" t="s">
        <v>10</v>
      </c>
      <c r="K2" s="20" t="s">
        <v>11</v>
      </c>
      <c r="L2" s="19" t="s">
        <v>12</v>
      </c>
      <c r="M2" s="19" t="s">
        <v>13</v>
      </c>
      <c r="N2" s="7" t="s">
        <v>14</v>
      </c>
    </row>
    <row r="3" s="1" customFormat="1" ht="17" customHeight="1" spans="1:14">
      <c r="A3" s="9">
        <v>1</v>
      </c>
      <c r="B3" s="10" t="s">
        <v>15</v>
      </c>
      <c r="C3" s="33" t="s">
        <v>16</v>
      </c>
      <c r="D3" s="10" t="s">
        <v>17</v>
      </c>
      <c r="E3" s="11" t="s">
        <v>18</v>
      </c>
      <c r="F3" s="11" t="s">
        <v>19</v>
      </c>
      <c r="G3" s="9" t="s">
        <v>20</v>
      </c>
      <c r="H3" s="11" t="s">
        <v>21</v>
      </c>
      <c r="I3" s="11" t="s">
        <v>22</v>
      </c>
      <c r="J3" s="21">
        <v>3068</v>
      </c>
      <c r="K3" s="22">
        <v>45844.7187384259</v>
      </c>
      <c r="L3" s="23">
        <v>3068</v>
      </c>
      <c r="M3" s="23">
        <v>920.4</v>
      </c>
      <c r="N3" s="34" t="s">
        <v>23</v>
      </c>
    </row>
    <row r="4" s="1" customFormat="1" ht="17" customHeight="1" spans="1:14">
      <c r="A4" s="9">
        <v>2</v>
      </c>
      <c r="B4" s="10"/>
      <c r="C4" s="10"/>
      <c r="D4" s="10"/>
      <c r="E4" s="11" t="s">
        <v>24</v>
      </c>
      <c r="F4" s="11" t="s">
        <v>25</v>
      </c>
      <c r="G4" s="9" t="s">
        <v>26</v>
      </c>
      <c r="H4" s="11" t="s">
        <v>21</v>
      </c>
      <c r="I4" s="11" t="s">
        <v>22</v>
      </c>
      <c r="J4" s="21">
        <v>3334.5</v>
      </c>
      <c r="K4" s="22">
        <v>45816.4284490741</v>
      </c>
      <c r="L4" s="23">
        <v>3334.5</v>
      </c>
      <c r="M4" s="23">
        <v>1000.35</v>
      </c>
      <c r="N4" s="34" t="s">
        <v>27</v>
      </c>
    </row>
    <row r="5" s="1" customFormat="1" ht="17" customHeight="1" spans="1:14">
      <c r="A5" s="9">
        <v>3</v>
      </c>
      <c r="B5" s="10"/>
      <c r="C5" s="10"/>
      <c r="D5" s="10"/>
      <c r="E5" s="11" t="s">
        <v>28</v>
      </c>
      <c r="F5" s="11" t="s">
        <v>29</v>
      </c>
      <c r="G5" s="9" t="s">
        <v>30</v>
      </c>
      <c r="H5" s="11" t="s">
        <v>21</v>
      </c>
      <c r="I5" s="11" t="s">
        <v>22</v>
      </c>
      <c r="J5" s="21">
        <v>2947.5</v>
      </c>
      <c r="K5" s="24">
        <v>45802.6198726852</v>
      </c>
      <c r="L5" s="23">
        <v>2947.5</v>
      </c>
      <c r="M5" s="23">
        <v>884.25</v>
      </c>
      <c r="N5" s="34" t="s">
        <v>31</v>
      </c>
    </row>
    <row r="6" s="1" customFormat="1" ht="17" customHeight="1" spans="1:14">
      <c r="A6" s="9">
        <v>4</v>
      </c>
      <c r="B6" s="10"/>
      <c r="C6" s="10"/>
      <c r="D6" s="10"/>
      <c r="E6" s="11" t="s">
        <v>32</v>
      </c>
      <c r="F6" s="11" t="s">
        <v>33</v>
      </c>
      <c r="G6" s="9" t="s">
        <v>34</v>
      </c>
      <c r="H6" s="11" t="s">
        <v>21</v>
      </c>
      <c r="I6" s="11" t="s">
        <v>22</v>
      </c>
      <c r="J6" s="21">
        <v>8160</v>
      </c>
      <c r="K6" s="24">
        <v>45836.466099537</v>
      </c>
      <c r="L6" s="23">
        <v>8160</v>
      </c>
      <c r="M6" s="23">
        <v>2448</v>
      </c>
      <c r="N6" s="34" t="s">
        <v>35</v>
      </c>
    </row>
    <row r="7" s="1" customFormat="1" ht="17" customHeight="1" spans="1:14">
      <c r="A7" s="9">
        <v>5</v>
      </c>
      <c r="B7" s="10"/>
      <c r="C7" s="10"/>
      <c r="D7" s="10"/>
      <c r="E7" s="11" t="s">
        <v>36</v>
      </c>
      <c r="F7" s="11" t="s">
        <v>37</v>
      </c>
      <c r="G7" s="9" t="s">
        <v>38</v>
      </c>
      <c r="H7" s="11" t="s">
        <v>21</v>
      </c>
      <c r="I7" s="11" t="s">
        <v>22</v>
      </c>
      <c r="J7" s="21">
        <v>6760</v>
      </c>
      <c r="K7" s="22">
        <v>45784.5700810185</v>
      </c>
      <c r="L7" s="23">
        <v>6760</v>
      </c>
      <c r="M7" s="23">
        <v>2028</v>
      </c>
      <c r="N7" s="34" t="s">
        <v>39</v>
      </c>
    </row>
    <row r="8" s="1" customFormat="1" ht="17" customHeight="1" spans="1:14">
      <c r="A8" s="9">
        <v>6</v>
      </c>
      <c r="B8" s="10"/>
      <c r="C8" s="10"/>
      <c r="D8" s="10"/>
      <c r="E8" s="11" t="s">
        <v>40</v>
      </c>
      <c r="F8" s="11" t="s">
        <v>41</v>
      </c>
      <c r="G8" s="9" t="s">
        <v>42</v>
      </c>
      <c r="H8" s="11" t="s">
        <v>21</v>
      </c>
      <c r="I8" s="11" t="s">
        <v>22</v>
      </c>
      <c r="J8" s="21">
        <v>23430</v>
      </c>
      <c r="K8" s="22">
        <v>45846.7137962963</v>
      </c>
      <c r="L8" s="23">
        <v>23430</v>
      </c>
      <c r="M8" s="23">
        <v>7029</v>
      </c>
      <c r="N8" s="34" t="s">
        <v>43</v>
      </c>
    </row>
    <row r="9" s="1" customFormat="1" ht="17" customHeight="1" spans="1:14">
      <c r="A9" s="9">
        <v>7</v>
      </c>
      <c r="B9" s="10"/>
      <c r="C9" s="10"/>
      <c r="D9" s="10"/>
      <c r="E9" s="11" t="s">
        <v>44</v>
      </c>
      <c r="F9" s="11" t="s">
        <v>45</v>
      </c>
      <c r="G9" s="9" t="s">
        <v>46</v>
      </c>
      <c r="H9" s="11" t="s">
        <v>21</v>
      </c>
      <c r="I9" s="11" t="s">
        <v>22</v>
      </c>
      <c r="J9" s="21">
        <v>12000</v>
      </c>
      <c r="K9" s="24">
        <v>45775.7120833333</v>
      </c>
      <c r="L9" s="23">
        <v>12000</v>
      </c>
      <c r="M9" s="23">
        <v>3600</v>
      </c>
      <c r="N9" s="34" t="s">
        <v>47</v>
      </c>
    </row>
    <row r="10" s="1" customFormat="1" ht="17" customHeight="1" spans="1:14">
      <c r="A10" s="9">
        <v>8</v>
      </c>
      <c r="B10" s="10"/>
      <c r="C10" s="10"/>
      <c r="D10" s="10"/>
      <c r="E10" s="11" t="s">
        <v>48</v>
      </c>
      <c r="F10" s="11" t="s">
        <v>49</v>
      </c>
      <c r="G10" s="9" t="s">
        <v>50</v>
      </c>
      <c r="H10" s="11" t="s">
        <v>21</v>
      </c>
      <c r="I10" s="11" t="s">
        <v>22</v>
      </c>
      <c r="J10" s="21">
        <v>3537</v>
      </c>
      <c r="K10" s="22">
        <v>45781.5198726852</v>
      </c>
      <c r="L10" s="23">
        <v>3537</v>
      </c>
      <c r="M10" s="23">
        <v>1061.1</v>
      </c>
      <c r="N10" s="34" t="s">
        <v>51</v>
      </c>
    </row>
    <row r="11" s="1" customFormat="1" ht="17" customHeight="1" spans="1:14">
      <c r="A11" s="9">
        <v>9</v>
      </c>
      <c r="B11" s="10"/>
      <c r="C11" s="10"/>
      <c r="D11" s="10"/>
      <c r="E11" s="11" t="s">
        <v>52</v>
      </c>
      <c r="F11" s="11" t="s">
        <v>53</v>
      </c>
      <c r="G11" s="9" t="s">
        <v>54</v>
      </c>
      <c r="H11" s="11" t="s">
        <v>21</v>
      </c>
      <c r="I11" s="11" t="s">
        <v>22</v>
      </c>
      <c r="J11" s="21">
        <v>8256</v>
      </c>
      <c r="K11" s="24">
        <v>45825.7007986111</v>
      </c>
      <c r="L11" s="23">
        <v>8256</v>
      </c>
      <c r="M11" s="23">
        <v>2476.8</v>
      </c>
      <c r="N11" s="34" t="s">
        <v>55</v>
      </c>
    </row>
    <row r="12" s="1" customFormat="1" ht="17" customHeight="1" spans="1:14">
      <c r="A12" s="9">
        <v>10</v>
      </c>
      <c r="B12" s="10"/>
      <c r="C12" s="10"/>
      <c r="D12" s="10"/>
      <c r="E12" s="11" t="s">
        <v>56</v>
      </c>
      <c r="F12" s="11" t="s">
        <v>57</v>
      </c>
      <c r="G12" s="9" t="s">
        <v>58</v>
      </c>
      <c r="H12" s="11" t="s">
        <v>21</v>
      </c>
      <c r="I12" s="11" t="s">
        <v>22</v>
      </c>
      <c r="J12" s="21">
        <v>2140</v>
      </c>
      <c r="K12" s="25">
        <v>45854.3577199074</v>
      </c>
      <c r="L12" s="23">
        <v>2140</v>
      </c>
      <c r="M12" s="23">
        <v>642</v>
      </c>
      <c r="N12" s="34" t="s">
        <v>59</v>
      </c>
    </row>
    <row r="13" s="1" customFormat="1" ht="17" customHeight="1" spans="1:14">
      <c r="A13" s="9">
        <v>11</v>
      </c>
      <c r="B13" s="10"/>
      <c r="C13" s="10"/>
      <c r="D13" s="10"/>
      <c r="E13" s="11" t="s">
        <v>60</v>
      </c>
      <c r="F13" s="11" t="s">
        <v>61</v>
      </c>
      <c r="G13" s="9" t="s">
        <v>62</v>
      </c>
      <c r="H13" s="11" t="s">
        <v>21</v>
      </c>
      <c r="I13" s="11" t="s">
        <v>22</v>
      </c>
      <c r="J13" s="21">
        <v>2232</v>
      </c>
      <c r="K13" s="24">
        <v>45865.458599537</v>
      </c>
      <c r="L13" s="23">
        <v>2232</v>
      </c>
      <c r="M13" s="23">
        <v>669.6</v>
      </c>
      <c r="N13" s="34" t="s">
        <v>63</v>
      </c>
    </row>
    <row r="14" s="1" customFormat="1" ht="17" customHeight="1" spans="1:14">
      <c r="A14" s="9">
        <v>12</v>
      </c>
      <c r="B14" s="10"/>
      <c r="C14" s="10"/>
      <c r="D14" s="10"/>
      <c r="E14" s="11" t="s">
        <v>64</v>
      </c>
      <c r="F14" s="11" t="s">
        <v>65</v>
      </c>
      <c r="G14" s="9" t="s">
        <v>66</v>
      </c>
      <c r="H14" s="11" t="s">
        <v>21</v>
      </c>
      <c r="I14" s="11" t="s">
        <v>22</v>
      </c>
      <c r="J14" s="21">
        <v>2200</v>
      </c>
      <c r="K14" s="24">
        <v>45859.6428472222</v>
      </c>
      <c r="L14" s="23">
        <v>2200</v>
      </c>
      <c r="M14" s="23">
        <v>660</v>
      </c>
      <c r="N14" s="34" t="s">
        <v>67</v>
      </c>
    </row>
    <row r="15" s="1" customFormat="1" ht="17" customHeight="1" spans="1:14">
      <c r="A15" s="9">
        <v>13</v>
      </c>
      <c r="B15" s="10"/>
      <c r="C15" s="10"/>
      <c r="D15" s="10"/>
      <c r="E15" s="11" t="s">
        <v>68</v>
      </c>
      <c r="F15" s="11" t="s">
        <v>69</v>
      </c>
      <c r="G15" s="9" t="s">
        <v>70</v>
      </c>
      <c r="H15" s="11" t="s">
        <v>21</v>
      </c>
      <c r="I15" s="11" t="s">
        <v>22</v>
      </c>
      <c r="J15" s="21">
        <v>4143</v>
      </c>
      <c r="K15" s="24">
        <v>45861.702662037</v>
      </c>
      <c r="L15" s="23">
        <v>4143</v>
      </c>
      <c r="M15" s="23">
        <v>1242.9</v>
      </c>
      <c r="N15" s="34" t="s">
        <v>71</v>
      </c>
    </row>
    <row r="16" s="1" customFormat="1" ht="17" customHeight="1" spans="1:14">
      <c r="A16" s="7"/>
      <c r="B16" s="12" t="s">
        <v>72</v>
      </c>
      <c r="C16" s="12"/>
      <c r="D16" s="12"/>
      <c r="E16" s="13"/>
      <c r="F16" s="13"/>
      <c r="G16" s="13"/>
      <c r="H16" s="13"/>
      <c r="I16" s="13"/>
      <c r="J16" s="26">
        <f t="shared" ref="J16:M16" si="0">SUM(J3:J15)</f>
        <v>82208</v>
      </c>
      <c r="K16" s="27"/>
      <c r="L16" s="28">
        <f t="shared" si="0"/>
        <v>82208</v>
      </c>
      <c r="M16" s="28">
        <f t="shared" si="0"/>
        <v>24662.4</v>
      </c>
      <c r="N16" s="29"/>
    </row>
    <row r="17" s="1" customFormat="1" ht="17" customHeight="1" spans="1:14">
      <c r="A17" s="9">
        <v>14</v>
      </c>
      <c r="B17" s="10" t="s">
        <v>73</v>
      </c>
      <c r="C17" s="33" t="s">
        <v>74</v>
      </c>
      <c r="D17" s="10" t="s">
        <v>75</v>
      </c>
      <c r="E17" s="11" t="s">
        <v>76</v>
      </c>
      <c r="F17" s="11" t="s">
        <v>77</v>
      </c>
      <c r="G17" s="9" t="s">
        <v>78</v>
      </c>
      <c r="H17" s="11" t="s">
        <v>21</v>
      </c>
      <c r="I17" s="11" t="s">
        <v>79</v>
      </c>
      <c r="J17" s="21">
        <v>9000</v>
      </c>
      <c r="K17" s="24">
        <v>45854.4515046296</v>
      </c>
      <c r="L17" s="23">
        <v>9000</v>
      </c>
      <c r="M17" s="23">
        <v>2700</v>
      </c>
      <c r="N17" s="34" t="s">
        <v>80</v>
      </c>
    </row>
    <row r="18" s="1" customFormat="1" ht="17" customHeight="1" spans="1:14">
      <c r="A18" s="9">
        <v>15</v>
      </c>
      <c r="B18" s="10"/>
      <c r="C18" s="10"/>
      <c r="D18" s="10"/>
      <c r="E18" s="11" t="s">
        <v>81</v>
      </c>
      <c r="F18" s="11" t="s">
        <v>82</v>
      </c>
      <c r="G18" s="9" t="s">
        <v>83</v>
      </c>
      <c r="H18" s="11" t="s">
        <v>21</v>
      </c>
      <c r="I18" s="11" t="s">
        <v>79</v>
      </c>
      <c r="J18" s="21">
        <v>11600</v>
      </c>
      <c r="K18" s="24">
        <v>45851.450787037</v>
      </c>
      <c r="L18" s="23">
        <v>11600</v>
      </c>
      <c r="M18" s="23">
        <v>3480</v>
      </c>
      <c r="N18" s="34" t="s">
        <v>84</v>
      </c>
    </row>
    <row r="19" s="1" customFormat="1" ht="26" customHeight="1" spans="1:14">
      <c r="A19" s="9">
        <v>16</v>
      </c>
      <c r="B19" s="10"/>
      <c r="C19" s="10"/>
      <c r="D19" s="10"/>
      <c r="E19" s="11" t="s">
        <v>85</v>
      </c>
      <c r="F19" s="11" t="s">
        <v>86</v>
      </c>
      <c r="G19" s="9" t="s">
        <v>87</v>
      </c>
      <c r="H19" s="11" t="s">
        <v>88</v>
      </c>
      <c r="I19" s="11" t="s">
        <v>89</v>
      </c>
      <c r="J19" s="21">
        <v>298</v>
      </c>
      <c r="K19" s="24">
        <v>45848.6710532407</v>
      </c>
      <c r="L19" s="23">
        <v>298</v>
      </c>
      <c r="M19" s="23">
        <v>89.4</v>
      </c>
      <c r="N19" s="34" t="s">
        <v>90</v>
      </c>
    </row>
    <row r="20" s="1" customFormat="1" ht="17" customHeight="1" spans="1:14">
      <c r="A20" s="7"/>
      <c r="B20" s="12" t="s">
        <v>72</v>
      </c>
      <c r="C20" s="12"/>
      <c r="D20" s="12"/>
      <c r="E20" s="13"/>
      <c r="F20" s="13"/>
      <c r="G20" s="13"/>
      <c r="H20" s="13"/>
      <c r="I20" s="13"/>
      <c r="J20" s="26">
        <f t="shared" ref="J20:M20" si="1">SUM(J17:J19)</f>
        <v>20898</v>
      </c>
      <c r="K20" s="27"/>
      <c r="L20" s="28">
        <f t="shared" si="1"/>
        <v>20898</v>
      </c>
      <c r="M20" s="28">
        <f t="shared" si="1"/>
        <v>6269.4</v>
      </c>
      <c r="N20" s="29"/>
    </row>
    <row r="21" s="1" customFormat="1" ht="17" customHeight="1" spans="1:14">
      <c r="A21" s="9">
        <v>17</v>
      </c>
      <c r="B21" s="10" t="s">
        <v>91</v>
      </c>
      <c r="C21" s="33" t="s">
        <v>92</v>
      </c>
      <c r="D21" s="10" t="s">
        <v>93</v>
      </c>
      <c r="E21" s="11" t="s">
        <v>94</v>
      </c>
      <c r="F21" s="11" t="s">
        <v>95</v>
      </c>
      <c r="G21" s="9" t="s">
        <v>96</v>
      </c>
      <c r="H21" s="11" t="s">
        <v>21</v>
      </c>
      <c r="I21" s="11" t="s">
        <v>22</v>
      </c>
      <c r="J21" s="21">
        <v>5585</v>
      </c>
      <c r="K21" s="24">
        <v>45835.7002430556</v>
      </c>
      <c r="L21" s="23">
        <v>5585</v>
      </c>
      <c r="M21" s="23">
        <v>1675.5</v>
      </c>
      <c r="N21" s="34" t="s">
        <v>97</v>
      </c>
    </row>
    <row r="22" s="1" customFormat="1" ht="42" customHeight="1" spans="1:14">
      <c r="A22" s="9">
        <v>18</v>
      </c>
      <c r="B22" s="10"/>
      <c r="C22" s="10"/>
      <c r="D22" s="10"/>
      <c r="E22" s="11" t="s">
        <v>98</v>
      </c>
      <c r="F22" s="11" t="s">
        <v>99</v>
      </c>
      <c r="G22" s="9" t="s">
        <v>100</v>
      </c>
      <c r="H22" s="11" t="s">
        <v>21</v>
      </c>
      <c r="I22" s="11" t="s">
        <v>22</v>
      </c>
      <c r="J22" s="21">
        <v>3109</v>
      </c>
      <c r="K22" s="22">
        <v>45843.6754166667</v>
      </c>
      <c r="L22" s="23">
        <v>3109</v>
      </c>
      <c r="M22" s="23">
        <v>932.7</v>
      </c>
      <c r="N22" s="34" t="s">
        <v>101</v>
      </c>
    </row>
    <row r="23" s="1" customFormat="1" ht="17" customHeight="1" spans="1:14">
      <c r="A23" s="7"/>
      <c r="B23" s="12" t="s">
        <v>72</v>
      </c>
      <c r="C23" s="12"/>
      <c r="D23" s="12"/>
      <c r="E23" s="13"/>
      <c r="F23" s="13"/>
      <c r="G23" s="13"/>
      <c r="H23" s="13"/>
      <c r="I23" s="13"/>
      <c r="J23" s="26">
        <f t="shared" ref="J23:M23" si="2">SUM(J21:J22)</f>
        <v>8694</v>
      </c>
      <c r="K23" s="27"/>
      <c r="L23" s="28">
        <f t="shared" si="2"/>
        <v>8694</v>
      </c>
      <c r="M23" s="28">
        <f t="shared" si="2"/>
        <v>2608.2</v>
      </c>
      <c r="N23" s="29"/>
    </row>
    <row r="24" s="1" customFormat="1" ht="17" customHeight="1" spans="1:14">
      <c r="A24" s="9">
        <v>19</v>
      </c>
      <c r="B24" s="10" t="s">
        <v>102</v>
      </c>
      <c r="C24" s="33" t="s">
        <v>103</v>
      </c>
      <c r="D24" s="10" t="s">
        <v>104</v>
      </c>
      <c r="E24" s="11" t="s">
        <v>105</v>
      </c>
      <c r="F24" s="11" t="s">
        <v>106</v>
      </c>
      <c r="G24" s="9" t="s">
        <v>107</v>
      </c>
      <c r="H24" s="11" t="s">
        <v>21</v>
      </c>
      <c r="I24" s="11" t="s">
        <v>22</v>
      </c>
      <c r="J24" s="21">
        <v>11518</v>
      </c>
      <c r="K24" s="22">
        <v>45840.6365277778</v>
      </c>
      <c r="L24" s="23">
        <v>11518</v>
      </c>
      <c r="M24" s="23">
        <v>3455.4</v>
      </c>
      <c r="N24" s="34" t="s">
        <v>108</v>
      </c>
    </row>
    <row r="25" s="1" customFormat="1" ht="17" customHeight="1" spans="1:14">
      <c r="A25" s="9">
        <v>20</v>
      </c>
      <c r="B25" s="10"/>
      <c r="C25" s="10"/>
      <c r="D25" s="10"/>
      <c r="E25" s="11" t="s">
        <v>109</v>
      </c>
      <c r="F25" s="11" t="s">
        <v>110</v>
      </c>
      <c r="G25" s="9" t="s">
        <v>111</v>
      </c>
      <c r="H25" s="11" t="s">
        <v>21</v>
      </c>
      <c r="I25" s="11" t="s">
        <v>22</v>
      </c>
      <c r="J25" s="21">
        <v>6446</v>
      </c>
      <c r="K25" s="24">
        <v>45830.6905208333</v>
      </c>
      <c r="L25" s="23">
        <v>6446</v>
      </c>
      <c r="M25" s="23">
        <v>1933.8</v>
      </c>
      <c r="N25" s="34" t="s">
        <v>112</v>
      </c>
    </row>
    <row r="26" s="1" customFormat="1" ht="17" customHeight="1" spans="1:14">
      <c r="A26" s="9">
        <v>21</v>
      </c>
      <c r="B26" s="10"/>
      <c r="C26" s="10"/>
      <c r="D26" s="10"/>
      <c r="E26" s="11" t="s">
        <v>113</v>
      </c>
      <c r="F26" s="11" t="s">
        <v>114</v>
      </c>
      <c r="G26" s="9" t="s">
        <v>115</v>
      </c>
      <c r="H26" s="11" t="s">
        <v>21</v>
      </c>
      <c r="I26" s="11" t="s">
        <v>22</v>
      </c>
      <c r="J26" s="21">
        <v>13123</v>
      </c>
      <c r="K26" s="22">
        <v>45843.6774421296</v>
      </c>
      <c r="L26" s="23">
        <v>13123</v>
      </c>
      <c r="M26" s="23">
        <v>3936.9</v>
      </c>
      <c r="N26" s="34" t="s">
        <v>116</v>
      </c>
    </row>
    <row r="27" s="1" customFormat="1" ht="17" customHeight="1" spans="1:14">
      <c r="A27" s="9">
        <v>22</v>
      </c>
      <c r="B27" s="10"/>
      <c r="C27" s="10"/>
      <c r="D27" s="10"/>
      <c r="E27" s="11" t="s">
        <v>117</v>
      </c>
      <c r="F27" s="11" t="s">
        <v>118</v>
      </c>
      <c r="G27" s="9" t="s">
        <v>119</v>
      </c>
      <c r="H27" s="11" t="s">
        <v>21</v>
      </c>
      <c r="I27" s="11" t="s">
        <v>22</v>
      </c>
      <c r="J27" s="21">
        <v>3979</v>
      </c>
      <c r="K27" s="22">
        <v>45841.7128819444</v>
      </c>
      <c r="L27" s="23">
        <v>3979</v>
      </c>
      <c r="M27" s="23">
        <v>1193.7</v>
      </c>
      <c r="N27" s="34" t="s">
        <v>120</v>
      </c>
    </row>
    <row r="28" s="1" customFormat="1" ht="17" customHeight="1" spans="1:14">
      <c r="A28" s="9">
        <v>23</v>
      </c>
      <c r="B28" s="10"/>
      <c r="C28" s="10"/>
      <c r="D28" s="10"/>
      <c r="E28" s="11" t="s">
        <v>121</v>
      </c>
      <c r="F28" s="11" t="s">
        <v>122</v>
      </c>
      <c r="G28" s="9" t="s">
        <v>123</v>
      </c>
      <c r="H28" s="11" t="s">
        <v>21</v>
      </c>
      <c r="I28" s="11" t="s">
        <v>22</v>
      </c>
      <c r="J28" s="21">
        <v>6446</v>
      </c>
      <c r="K28" s="24">
        <v>45837.447337963</v>
      </c>
      <c r="L28" s="23">
        <v>6446</v>
      </c>
      <c r="M28" s="23">
        <v>1933.8</v>
      </c>
      <c r="N28" s="34" t="s">
        <v>124</v>
      </c>
    </row>
    <row r="29" s="1" customFormat="1" ht="17" customHeight="1" spans="1:14">
      <c r="A29" s="9">
        <v>24</v>
      </c>
      <c r="B29" s="10"/>
      <c r="C29" s="10"/>
      <c r="D29" s="10"/>
      <c r="E29" s="11" t="s">
        <v>125</v>
      </c>
      <c r="F29" s="11" t="s">
        <v>126</v>
      </c>
      <c r="G29" s="9" t="s">
        <v>127</v>
      </c>
      <c r="H29" s="11" t="s">
        <v>21</v>
      </c>
      <c r="I29" s="11" t="s">
        <v>22</v>
      </c>
      <c r="J29" s="21">
        <v>10593</v>
      </c>
      <c r="K29" s="22">
        <v>45846.5112268518</v>
      </c>
      <c r="L29" s="23">
        <v>10593</v>
      </c>
      <c r="M29" s="23">
        <v>3177.9</v>
      </c>
      <c r="N29" s="34" t="s">
        <v>128</v>
      </c>
    </row>
    <row r="30" s="1" customFormat="1" ht="17" customHeight="1" spans="1:14">
      <c r="A30" s="9">
        <v>25</v>
      </c>
      <c r="B30" s="10"/>
      <c r="C30" s="10"/>
      <c r="D30" s="10"/>
      <c r="E30" s="11" t="s">
        <v>129</v>
      </c>
      <c r="F30" s="11" t="s">
        <v>130</v>
      </c>
      <c r="G30" s="9" t="s">
        <v>131</v>
      </c>
      <c r="H30" s="11" t="s">
        <v>21</v>
      </c>
      <c r="I30" s="11" t="s">
        <v>22</v>
      </c>
      <c r="J30" s="21">
        <v>9819</v>
      </c>
      <c r="K30" s="22">
        <v>45846.5383796296</v>
      </c>
      <c r="L30" s="23">
        <v>9819</v>
      </c>
      <c r="M30" s="23">
        <v>2945.7</v>
      </c>
      <c r="N30" s="34" t="s">
        <v>132</v>
      </c>
    </row>
    <row r="31" s="1" customFormat="1" ht="17" customHeight="1" spans="1:14">
      <c r="A31" s="9">
        <v>26</v>
      </c>
      <c r="B31" s="10"/>
      <c r="C31" s="10"/>
      <c r="D31" s="10"/>
      <c r="E31" s="11" t="s">
        <v>133</v>
      </c>
      <c r="F31" s="11" t="s">
        <v>134</v>
      </c>
      <c r="G31" s="9" t="s">
        <v>135</v>
      </c>
      <c r="H31" s="11" t="s">
        <v>21</v>
      </c>
      <c r="I31" s="11" t="s">
        <v>22</v>
      </c>
      <c r="J31" s="21">
        <v>5603</v>
      </c>
      <c r="K31" s="24">
        <v>45851.7154398148</v>
      </c>
      <c r="L31" s="23">
        <v>5603</v>
      </c>
      <c r="M31" s="23">
        <v>1680.9</v>
      </c>
      <c r="N31" s="34" t="s">
        <v>136</v>
      </c>
    </row>
    <row r="32" s="1" customFormat="1" ht="17" customHeight="1" spans="1:14">
      <c r="A32" s="9">
        <v>27</v>
      </c>
      <c r="B32" s="10"/>
      <c r="C32" s="10"/>
      <c r="D32" s="10"/>
      <c r="E32" s="11" t="s">
        <v>137</v>
      </c>
      <c r="F32" s="11" t="s">
        <v>138</v>
      </c>
      <c r="G32" s="9" t="s">
        <v>139</v>
      </c>
      <c r="H32" s="11" t="s">
        <v>21</v>
      </c>
      <c r="I32" s="11" t="s">
        <v>22</v>
      </c>
      <c r="J32" s="21">
        <v>9492</v>
      </c>
      <c r="K32" s="24">
        <v>45853.5045833333</v>
      </c>
      <c r="L32" s="23">
        <v>9492</v>
      </c>
      <c r="M32" s="23">
        <v>2847.6</v>
      </c>
      <c r="N32" s="34" t="s">
        <v>140</v>
      </c>
    </row>
    <row r="33" s="1" customFormat="1" ht="17" customHeight="1" spans="1:14">
      <c r="A33" s="9">
        <v>28</v>
      </c>
      <c r="B33" s="10"/>
      <c r="C33" s="10"/>
      <c r="D33" s="10"/>
      <c r="E33" s="11" t="s">
        <v>52</v>
      </c>
      <c r="F33" s="11" t="s">
        <v>141</v>
      </c>
      <c r="G33" s="9" t="s">
        <v>142</v>
      </c>
      <c r="H33" s="11" t="s">
        <v>21</v>
      </c>
      <c r="I33" s="11" t="s">
        <v>22</v>
      </c>
      <c r="J33" s="21">
        <v>11519</v>
      </c>
      <c r="K33" s="24">
        <v>45850.6227893519</v>
      </c>
      <c r="L33" s="23">
        <v>11519</v>
      </c>
      <c r="M33" s="23">
        <v>3455.7</v>
      </c>
      <c r="N33" s="34" t="s">
        <v>143</v>
      </c>
    </row>
    <row r="34" s="1" customFormat="1" ht="17" customHeight="1" spans="1:14">
      <c r="A34" s="9">
        <v>29</v>
      </c>
      <c r="B34" s="10"/>
      <c r="C34" s="10"/>
      <c r="D34" s="10"/>
      <c r="E34" s="11" t="s">
        <v>144</v>
      </c>
      <c r="F34" s="11" t="s">
        <v>145</v>
      </c>
      <c r="G34" s="9" t="s">
        <v>146</v>
      </c>
      <c r="H34" s="11" t="s">
        <v>21</v>
      </c>
      <c r="I34" s="11" t="s">
        <v>22</v>
      </c>
      <c r="J34" s="21">
        <v>10593</v>
      </c>
      <c r="K34" s="24">
        <v>45850.7515509259</v>
      </c>
      <c r="L34" s="23">
        <v>10593</v>
      </c>
      <c r="M34" s="23">
        <v>3177.9</v>
      </c>
      <c r="N34" s="34" t="s">
        <v>147</v>
      </c>
    </row>
    <row r="35" s="1" customFormat="1" ht="17" customHeight="1" spans="1:14">
      <c r="A35" s="9">
        <v>30</v>
      </c>
      <c r="B35" s="10"/>
      <c r="C35" s="10"/>
      <c r="D35" s="10"/>
      <c r="E35" s="11" t="s">
        <v>148</v>
      </c>
      <c r="F35" s="11" t="s">
        <v>149</v>
      </c>
      <c r="G35" s="9" t="s">
        <v>150</v>
      </c>
      <c r="H35" s="11" t="s">
        <v>21</v>
      </c>
      <c r="I35" s="11" t="s">
        <v>22</v>
      </c>
      <c r="J35" s="21">
        <v>6446</v>
      </c>
      <c r="K35" s="24">
        <v>45849.7088425926</v>
      </c>
      <c r="L35" s="23">
        <v>6446</v>
      </c>
      <c r="M35" s="23">
        <v>1933.8</v>
      </c>
      <c r="N35" s="34" t="s">
        <v>151</v>
      </c>
    </row>
    <row r="36" s="1" customFormat="1" ht="17" customHeight="1" spans="1:14">
      <c r="A36" s="9">
        <v>31</v>
      </c>
      <c r="B36" s="10"/>
      <c r="C36" s="10"/>
      <c r="D36" s="10"/>
      <c r="E36" s="11" t="s">
        <v>152</v>
      </c>
      <c r="F36" s="11" t="s">
        <v>153</v>
      </c>
      <c r="G36" s="9" t="s">
        <v>154</v>
      </c>
      <c r="H36" s="11" t="s">
        <v>21</v>
      </c>
      <c r="I36" s="11" t="s">
        <v>22</v>
      </c>
      <c r="J36" s="21">
        <v>45968</v>
      </c>
      <c r="K36" s="24">
        <v>45850.4809722222</v>
      </c>
      <c r="L36" s="23">
        <v>45968</v>
      </c>
      <c r="M36" s="23">
        <v>10000</v>
      </c>
      <c r="N36" s="34" t="s">
        <v>155</v>
      </c>
    </row>
    <row r="37" s="1" customFormat="1" ht="17" customHeight="1" spans="1:14">
      <c r="A37" s="9">
        <v>32</v>
      </c>
      <c r="B37" s="10"/>
      <c r="C37" s="10"/>
      <c r="D37" s="10"/>
      <c r="E37" s="11" t="s">
        <v>156</v>
      </c>
      <c r="F37" s="11" t="s">
        <v>157</v>
      </c>
      <c r="G37" s="9" t="s">
        <v>158</v>
      </c>
      <c r="H37" s="11" t="s">
        <v>21</v>
      </c>
      <c r="I37" s="11" t="s">
        <v>22</v>
      </c>
      <c r="J37" s="21">
        <v>18623</v>
      </c>
      <c r="K37" s="24">
        <v>45857.4475462963</v>
      </c>
      <c r="L37" s="23">
        <v>18623</v>
      </c>
      <c r="M37" s="23">
        <v>5586.9</v>
      </c>
      <c r="N37" s="34" t="s">
        <v>159</v>
      </c>
    </row>
    <row r="38" s="1" customFormat="1" ht="17" customHeight="1" spans="1:14">
      <c r="A38" s="9">
        <v>33</v>
      </c>
      <c r="B38" s="10"/>
      <c r="C38" s="10"/>
      <c r="D38" s="10"/>
      <c r="E38" s="11" t="s">
        <v>160</v>
      </c>
      <c r="F38" s="11" t="s">
        <v>161</v>
      </c>
      <c r="G38" s="9" t="s">
        <v>162</v>
      </c>
      <c r="H38" s="11" t="s">
        <v>21</v>
      </c>
      <c r="I38" s="11" t="s">
        <v>22</v>
      </c>
      <c r="J38" s="21">
        <v>33950</v>
      </c>
      <c r="K38" s="24">
        <v>45861.4618981481</v>
      </c>
      <c r="L38" s="23">
        <v>33950</v>
      </c>
      <c r="M38" s="23">
        <v>10000</v>
      </c>
      <c r="N38" s="34" t="s">
        <v>163</v>
      </c>
    </row>
    <row r="39" s="1" customFormat="1" ht="17" customHeight="1" spans="1:14">
      <c r="A39" s="9">
        <v>34</v>
      </c>
      <c r="B39" s="10"/>
      <c r="C39" s="10"/>
      <c r="D39" s="10"/>
      <c r="E39" s="11" t="s">
        <v>164</v>
      </c>
      <c r="F39" s="11" t="s">
        <v>165</v>
      </c>
      <c r="G39" s="9" t="s">
        <v>166</v>
      </c>
      <c r="H39" s="11" t="s">
        <v>21</v>
      </c>
      <c r="I39" s="11" t="s">
        <v>22</v>
      </c>
      <c r="J39" s="21">
        <v>9493</v>
      </c>
      <c r="K39" s="24">
        <v>45855.5130092593</v>
      </c>
      <c r="L39" s="23">
        <v>9493</v>
      </c>
      <c r="M39" s="23">
        <v>2847.9</v>
      </c>
      <c r="N39" s="34" t="s">
        <v>167</v>
      </c>
    </row>
    <row r="40" s="1" customFormat="1" ht="17" customHeight="1" spans="1:14">
      <c r="A40" s="9">
        <v>35</v>
      </c>
      <c r="B40" s="10"/>
      <c r="C40" s="10"/>
      <c r="D40" s="10"/>
      <c r="E40" s="11" t="s">
        <v>168</v>
      </c>
      <c r="F40" s="11" t="s">
        <v>169</v>
      </c>
      <c r="G40" s="9" t="s">
        <v>170</v>
      </c>
      <c r="H40" s="11" t="s">
        <v>21</v>
      </c>
      <c r="I40" s="11" t="s">
        <v>22</v>
      </c>
      <c r="J40" s="21">
        <v>45968</v>
      </c>
      <c r="K40" s="24">
        <v>45860.4830555556</v>
      </c>
      <c r="L40" s="23">
        <v>45968</v>
      </c>
      <c r="M40" s="23">
        <v>10000</v>
      </c>
      <c r="N40" s="34" t="s">
        <v>171</v>
      </c>
    </row>
    <row r="41" s="1" customFormat="1" ht="17" customHeight="1" spans="1:14">
      <c r="A41" s="9">
        <v>36</v>
      </c>
      <c r="B41" s="10"/>
      <c r="C41" s="10"/>
      <c r="D41" s="10"/>
      <c r="E41" s="11" t="s">
        <v>172</v>
      </c>
      <c r="F41" s="11" t="s">
        <v>173</v>
      </c>
      <c r="G41" s="9" t="s">
        <v>174</v>
      </c>
      <c r="H41" s="11" t="s">
        <v>21</v>
      </c>
      <c r="I41" s="11" t="s">
        <v>22</v>
      </c>
      <c r="J41" s="21">
        <v>9492</v>
      </c>
      <c r="K41" s="24">
        <v>45859.6417939815</v>
      </c>
      <c r="L41" s="23">
        <v>9492</v>
      </c>
      <c r="M41" s="23">
        <v>2847.6</v>
      </c>
      <c r="N41" s="34" t="s">
        <v>175</v>
      </c>
    </row>
    <row r="42" s="1" customFormat="1" ht="17" customHeight="1" spans="1:14">
      <c r="A42" s="7"/>
      <c r="B42" s="12" t="s">
        <v>72</v>
      </c>
      <c r="C42" s="12"/>
      <c r="D42" s="12"/>
      <c r="E42" s="13"/>
      <c r="F42" s="13"/>
      <c r="G42" s="13"/>
      <c r="H42" s="13"/>
      <c r="I42" s="13"/>
      <c r="J42" s="26">
        <f t="shared" ref="J42:M42" si="3">SUM(J24:J41)</f>
        <v>269071</v>
      </c>
      <c r="K42" s="27"/>
      <c r="L42" s="28">
        <f t="shared" si="3"/>
        <v>269071</v>
      </c>
      <c r="M42" s="28">
        <f t="shared" si="3"/>
        <v>72955.5</v>
      </c>
      <c r="N42" s="29"/>
    </row>
    <row r="43" s="1" customFormat="1" ht="61" customHeight="1" spans="1:14">
      <c r="A43" s="9">
        <v>37</v>
      </c>
      <c r="B43" s="10" t="s">
        <v>176</v>
      </c>
      <c r="C43" s="33" t="s">
        <v>177</v>
      </c>
      <c r="D43" s="10" t="s">
        <v>178</v>
      </c>
      <c r="E43" s="11" t="s">
        <v>179</v>
      </c>
      <c r="F43" s="11" t="s">
        <v>180</v>
      </c>
      <c r="G43" s="9" t="s">
        <v>181</v>
      </c>
      <c r="H43" s="11" t="s">
        <v>182</v>
      </c>
      <c r="I43" s="11" t="s">
        <v>183</v>
      </c>
      <c r="J43" s="21">
        <v>3000</v>
      </c>
      <c r="K43" s="24">
        <v>45806.708599537</v>
      </c>
      <c r="L43" s="23">
        <v>3000</v>
      </c>
      <c r="M43" s="23">
        <v>900</v>
      </c>
      <c r="N43" s="34" t="s">
        <v>184</v>
      </c>
    </row>
    <row r="44" s="1" customFormat="1" ht="17" customHeight="1" spans="1:14">
      <c r="A44" s="7"/>
      <c r="B44" s="12" t="s">
        <v>72</v>
      </c>
      <c r="C44" s="12"/>
      <c r="D44" s="12"/>
      <c r="E44" s="13"/>
      <c r="F44" s="13"/>
      <c r="G44" s="13"/>
      <c r="H44" s="13"/>
      <c r="I44" s="13"/>
      <c r="J44" s="26">
        <f t="shared" ref="J44:M44" si="4">SUM(J43)</f>
        <v>3000</v>
      </c>
      <c r="K44" s="27"/>
      <c r="L44" s="28">
        <f t="shared" si="4"/>
        <v>3000</v>
      </c>
      <c r="M44" s="28">
        <f t="shared" si="4"/>
        <v>900</v>
      </c>
      <c r="N44" s="29"/>
    </row>
    <row r="45" s="1" customFormat="1" ht="17" customHeight="1" spans="1:14">
      <c r="A45" s="9">
        <v>38</v>
      </c>
      <c r="B45" s="10" t="s">
        <v>185</v>
      </c>
      <c r="C45" s="33" t="s">
        <v>186</v>
      </c>
      <c r="D45" s="10" t="s">
        <v>187</v>
      </c>
      <c r="E45" s="11" t="s">
        <v>188</v>
      </c>
      <c r="F45" s="14" t="s">
        <v>189</v>
      </c>
      <c r="G45" s="14" t="s">
        <v>190</v>
      </c>
      <c r="H45" s="11" t="s">
        <v>191</v>
      </c>
      <c r="I45" s="11" t="s">
        <v>192</v>
      </c>
      <c r="J45" s="21">
        <v>788</v>
      </c>
      <c r="K45" s="24">
        <v>45827.8579861111</v>
      </c>
      <c r="L45" s="23">
        <v>10868</v>
      </c>
      <c r="M45" s="23">
        <v>3260.4</v>
      </c>
      <c r="N45" s="34" t="s">
        <v>193</v>
      </c>
    </row>
    <row r="46" s="1" customFormat="1" ht="17" customHeight="1" spans="1:14">
      <c r="A46" s="9"/>
      <c r="B46" s="10"/>
      <c r="C46" s="10"/>
      <c r="D46" s="10"/>
      <c r="E46" s="11"/>
      <c r="F46" s="15"/>
      <c r="G46" s="15"/>
      <c r="H46" s="11" t="s">
        <v>194</v>
      </c>
      <c r="I46" s="11" t="s">
        <v>195</v>
      </c>
      <c r="J46" s="21">
        <v>2760</v>
      </c>
      <c r="K46" s="24"/>
      <c r="L46" s="23"/>
      <c r="M46" s="23"/>
      <c r="N46" s="11"/>
    </row>
    <row r="47" s="1" customFormat="1" ht="17" customHeight="1" spans="1:14">
      <c r="A47" s="9"/>
      <c r="B47" s="10"/>
      <c r="C47" s="10"/>
      <c r="D47" s="10"/>
      <c r="E47" s="11"/>
      <c r="F47" s="15"/>
      <c r="G47" s="15"/>
      <c r="H47" s="11" t="s">
        <v>21</v>
      </c>
      <c r="I47" s="11" t="s">
        <v>22</v>
      </c>
      <c r="J47" s="21">
        <v>1360</v>
      </c>
      <c r="K47" s="24"/>
      <c r="L47" s="23"/>
      <c r="M47" s="23"/>
      <c r="N47" s="11"/>
    </row>
    <row r="48" s="1" customFormat="1" ht="17" customHeight="1" spans="1:14">
      <c r="A48" s="9"/>
      <c r="B48" s="10"/>
      <c r="C48" s="10"/>
      <c r="D48" s="10"/>
      <c r="E48" s="11"/>
      <c r="F48" s="15"/>
      <c r="G48" s="15"/>
      <c r="H48" s="11" t="s">
        <v>196</v>
      </c>
      <c r="I48" s="11" t="s">
        <v>197</v>
      </c>
      <c r="J48" s="21">
        <v>1360</v>
      </c>
      <c r="K48" s="24"/>
      <c r="L48" s="23"/>
      <c r="M48" s="23"/>
      <c r="N48" s="11"/>
    </row>
    <row r="49" s="1" customFormat="1" ht="17" customHeight="1" spans="1:14">
      <c r="A49" s="9"/>
      <c r="B49" s="10"/>
      <c r="C49" s="10"/>
      <c r="D49" s="10"/>
      <c r="E49" s="11"/>
      <c r="F49" s="15"/>
      <c r="G49" s="15"/>
      <c r="H49" s="11" t="s">
        <v>196</v>
      </c>
      <c r="I49" s="11" t="s">
        <v>197</v>
      </c>
      <c r="J49" s="21">
        <v>1222</v>
      </c>
      <c r="K49" s="24"/>
      <c r="L49" s="23"/>
      <c r="M49" s="23"/>
      <c r="N49" s="11"/>
    </row>
    <row r="50" s="1" customFormat="1" ht="17" customHeight="1" spans="1:14">
      <c r="A50" s="9"/>
      <c r="B50" s="10"/>
      <c r="C50" s="10"/>
      <c r="D50" s="10"/>
      <c r="E50" s="11"/>
      <c r="F50" s="15"/>
      <c r="G50" s="15"/>
      <c r="H50" s="11" t="s">
        <v>198</v>
      </c>
      <c r="I50" s="11" t="s">
        <v>199</v>
      </c>
      <c r="J50" s="21">
        <v>1878</v>
      </c>
      <c r="K50" s="24"/>
      <c r="L50" s="23"/>
      <c r="M50" s="23"/>
      <c r="N50" s="11"/>
    </row>
    <row r="51" s="1" customFormat="1" ht="17" customHeight="1" spans="1:14">
      <c r="A51" s="9"/>
      <c r="B51" s="10"/>
      <c r="C51" s="10"/>
      <c r="D51" s="10"/>
      <c r="E51" s="11"/>
      <c r="F51" s="16"/>
      <c r="G51" s="16"/>
      <c r="H51" s="11" t="s">
        <v>200</v>
      </c>
      <c r="I51" s="11" t="s">
        <v>201</v>
      </c>
      <c r="J51" s="21">
        <v>1500</v>
      </c>
      <c r="K51" s="24"/>
      <c r="L51" s="23"/>
      <c r="M51" s="23"/>
      <c r="N51" s="11"/>
    </row>
    <row r="52" s="1" customFormat="1" ht="17" customHeight="1" spans="1:14">
      <c r="A52" s="9">
        <v>39</v>
      </c>
      <c r="B52" s="10" t="s">
        <v>185</v>
      </c>
      <c r="C52" s="33" t="s">
        <v>186</v>
      </c>
      <c r="D52" s="10" t="s">
        <v>187</v>
      </c>
      <c r="E52" s="11" t="s">
        <v>202</v>
      </c>
      <c r="F52" s="14" t="s">
        <v>203</v>
      </c>
      <c r="G52" s="14" t="s">
        <v>204</v>
      </c>
      <c r="H52" s="11" t="s">
        <v>88</v>
      </c>
      <c r="I52" s="11" t="s">
        <v>205</v>
      </c>
      <c r="J52" s="21">
        <v>520</v>
      </c>
      <c r="K52" s="24">
        <v>45827.6681712963</v>
      </c>
      <c r="L52" s="23">
        <v>14042</v>
      </c>
      <c r="M52" s="23">
        <v>4212.6</v>
      </c>
      <c r="N52" s="34" t="s">
        <v>206</v>
      </c>
    </row>
    <row r="53" s="1" customFormat="1" ht="17" customHeight="1" spans="1:14">
      <c r="A53" s="9"/>
      <c r="B53" s="10"/>
      <c r="C53" s="10"/>
      <c r="D53" s="10"/>
      <c r="E53" s="11"/>
      <c r="F53" s="15"/>
      <c r="G53" s="15"/>
      <c r="H53" s="11" t="s">
        <v>207</v>
      </c>
      <c r="I53" s="11" t="s">
        <v>208</v>
      </c>
      <c r="J53" s="21">
        <v>380</v>
      </c>
      <c r="K53" s="24"/>
      <c r="L53" s="23"/>
      <c r="M53" s="23"/>
      <c r="N53" s="11"/>
    </row>
    <row r="54" s="1" customFormat="1" ht="17" customHeight="1" spans="1:14">
      <c r="A54" s="9"/>
      <c r="B54" s="10"/>
      <c r="C54" s="10"/>
      <c r="D54" s="10"/>
      <c r="E54" s="11"/>
      <c r="F54" s="15"/>
      <c r="G54" s="15"/>
      <c r="H54" s="11" t="s">
        <v>209</v>
      </c>
      <c r="I54" s="11" t="s">
        <v>210</v>
      </c>
      <c r="J54" s="21">
        <v>1560</v>
      </c>
      <c r="K54" s="24"/>
      <c r="L54" s="23"/>
      <c r="M54" s="23"/>
      <c r="N54" s="11"/>
    </row>
    <row r="55" s="1" customFormat="1" ht="17" customHeight="1" spans="1:14">
      <c r="A55" s="9"/>
      <c r="B55" s="10"/>
      <c r="C55" s="10"/>
      <c r="D55" s="10"/>
      <c r="E55" s="11"/>
      <c r="F55" s="15"/>
      <c r="G55" s="15"/>
      <c r="H55" s="11" t="s">
        <v>21</v>
      </c>
      <c r="I55" s="11" t="s">
        <v>22</v>
      </c>
      <c r="J55" s="21">
        <v>1380</v>
      </c>
      <c r="K55" s="24"/>
      <c r="L55" s="23"/>
      <c r="M55" s="23"/>
      <c r="N55" s="11"/>
    </row>
    <row r="56" s="1" customFormat="1" ht="17" customHeight="1" spans="1:14">
      <c r="A56" s="9"/>
      <c r="B56" s="10"/>
      <c r="C56" s="10"/>
      <c r="D56" s="10"/>
      <c r="E56" s="11"/>
      <c r="F56" s="15"/>
      <c r="G56" s="15"/>
      <c r="H56" s="11" t="s">
        <v>196</v>
      </c>
      <c r="I56" s="11" t="s">
        <v>197</v>
      </c>
      <c r="J56" s="21">
        <v>3200</v>
      </c>
      <c r="K56" s="24"/>
      <c r="L56" s="23"/>
      <c r="M56" s="23"/>
      <c r="N56" s="11"/>
    </row>
    <row r="57" s="1" customFormat="1" ht="17" customHeight="1" spans="1:14">
      <c r="A57" s="9"/>
      <c r="B57" s="10"/>
      <c r="C57" s="10"/>
      <c r="D57" s="10"/>
      <c r="E57" s="11"/>
      <c r="F57" s="15"/>
      <c r="G57" s="15"/>
      <c r="H57" s="11" t="s">
        <v>198</v>
      </c>
      <c r="I57" s="11" t="s">
        <v>199</v>
      </c>
      <c r="J57" s="21">
        <v>1252</v>
      </c>
      <c r="K57" s="24"/>
      <c r="L57" s="23"/>
      <c r="M57" s="23"/>
      <c r="N57" s="11"/>
    </row>
    <row r="58" s="1" customFormat="1" ht="17" customHeight="1" spans="1:14">
      <c r="A58" s="9"/>
      <c r="B58" s="10"/>
      <c r="C58" s="10"/>
      <c r="D58" s="10"/>
      <c r="E58" s="11"/>
      <c r="F58" s="15"/>
      <c r="G58" s="15"/>
      <c r="H58" s="11" t="s">
        <v>200</v>
      </c>
      <c r="I58" s="11" t="s">
        <v>201</v>
      </c>
      <c r="J58" s="21">
        <v>1150</v>
      </c>
      <c r="K58" s="24"/>
      <c r="L58" s="23"/>
      <c r="M58" s="23"/>
      <c r="N58" s="11"/>
    </row>
    <row r="59" s="1" customFormat="1" ht="17" customHeight="1" spans="1:14">
      <c r="A59" s="9"/>
      <c r="B59" s="10"/>
      <c r="C59" s="10"/>
      <c r="D59" s="10"/>
      <c r="E59" s="11"/>
      <c r="F59" s="15"/>
      <c r="G59" s="15"/>
      <c r="H59" s="11" t="s">
        <v>196</v>
      </c>
      <c r="I59" s="11" t="s">
        <v>197</v>
      </c>
      <c r="J59" s="21">
        <v>1222</v>
      </c>
      <c r="K59" s="24"/>
      <c r="L59" s="23"/>
      <c r="M59" s="23"/>
      <c r="N59" s="11"/>
    </row>
    <row r="60" s="1" customFormat="1" ht="17" customHeight="1" spans="1:14">
      <c r="A60" s="9"/>
      <c r="B60" s="10"/>
      <c r="C60" s="10"/>
      <c r="D60" s="10"/>
      <c r="E60" s="11"/>
      <c r="F60" s="15"/>
      <c r="G60" s="15"/>
      <c r="H60" s="11" t="s">
        <v>198</v>
      </c>
      <c r="I60" s="11" t="s">
        <v>199</v>
      </c>
      <c r="J60" s="21">
        <v>1878</v>
      </c>
      <c r="K60" s="24"/>
      <c r="L60" s="23"/>
      <c r="M60" s="23"/>
      <c r="N60" s="11"/>
    </row>
    <row r="61" s="1" customFormat="1" ht="17" customHeight="1" spans="1:14">
      <c r="A61" s="9"/>
      <c r="B61" s="10"/>
      <c r="C61" s="10"/>
      <c r="D61" s="10"/>
      <c r="E61" s="11"/>
      <c r="F61" s="16"/>
      <c r="G61" s="16"/>
      <c r="H61" s="11" t="s">
        <v>200</v>
      </c>
      <c r="I61" s="11" t="s">
        <v>201</v>
      </c>
      <c r="J61" s="21">
        <v>1500</v>
      </c>
      <c r="K61" s="24"/>
      <c r="L61" s="23"/>
      <c r="M61" s="23"/>
      <c r="N61" s="11"/>
    </row>
    <row r="62" s="1" customFormat="1" ht="17" customHeight="1" spans="1:14">
      <c r="A62" s="9">
        <v>40</v>
      </c>
      <c r="B62" s="10"/>
      <c r="C62" s="10"/>
      <c r="D62" s="10"/>
      <c r="E62" s="11" t="s">
        <v>211</v>
      </c>
      <c r="F62" s="14" t="s">
        <v>212</v>
      </c>
      <c r="G62" s="14" t="s">
        <v>213</v>
      </c>
      <c r="H62" s="11" t="s">
        <v>191</v>
      </c>
      <c r="I62" s="11" t="s">
        <v>192</v>
      </c>
      <c r="J62" s="21">
        <v>788</v>
      </c>
      <c r="K62" s="24">
        <v>45824.6834606481</v>
      </c>
      <c r="L62" s="23">
        <v>11844</v>
      </c>
      <c r="M62" s="23">
        <v>3553.2</v>
      </c>
      <c r="N62" s="34" t="s">
        <v>214</v>
      </c>
    </row>
    <row r="63" s="1" customFormat="1" ht="17" customHeight="1" spans="1:14">
      <c r="A63" s="9"/>
      <c r="B63" s="10"/>
      <c r="C63" s="10"/>
      <c r="D63" s="10"/>
      <c r="E63" s="11"/>
      <c r="F63" s="15"/>
      <c r="G63" s="15"/>
      <c r="H63" s="11" t="s">
        <v>194</v>
      </c>
      <c r="I63" s="11" t="s">
        <v>195</v>
      </c>
      <c r="J63" s="21">
        <v>1380</v>
      </c>
      <c r="K63" s="24"/>
      <c r="L63" s="23"/>
      <c r="M63" s="23"/>
      <c r="N63" s="11"/>
    </row>
    <row r="64" s="1" customFormat="1" ht="17" customHeight="1" spans="1:14">
      <c r="A64" s="9"/>
      <c r="B64" s="10"/>
      <c r="C64" s="10"/>
      <c r="D64" s="10"/>
      <c r="E64" s="11"/>
      <c r="F64" s="15"/>
      <c r="G64" s="15"/>
      <c r="H64" s="11" t="s">
        <v>209</v>
      </c>
      <c r="I64" s="11" t="s">
        <v>210</v>
      </c>
      <c r="J64" s="21">
        <v>1196</v>
      </c>
      <c r="K64" s="24"/>
      <c r="L64" s="23"/>
      <c r="M64" s="23"/>
      <c r="N64" s="11"/>
    </row>
    <row r="65" s="1" customFormat="1" ht="17" customHeight="1" spans="1:14">
      <c r="A65" s="9"/>
      <c r="B65" s="10"/>
      <c r="C65" s="10"/>
      <c r="D65" s="10"/>
      <c r="E65" s="11"/>
      <c r="F65" s="15"/>
      <c r="G65" s="15"/>
      <c r="H65" s="11" t="s">
        <v>21</v>
      </c>
      <c r="I65" s="11" t="s">
        <v>22</v>
      </c>
      <c r="J65" s="21">
        <v>1360</v>
      </c>
      <c r="K65" s="24"/>
      <c r="L65" s="23"/>
      <c r="M65" s="23"/>
      <c r="N65" s="11"/>
    </row>
    <row r="66" s="1" customFormat="1" ht="17" customHeight="1" spans="1:14">
      <c r="A66" s="9"/>
      <c r="B66" s="10"/>
      <c r="C66" s="10"/>
      <c r="D66" s="10"/>
      <c r="E66" s="11"/>
      <c r="F66" s="15"/>
      <c r="G66" s="15"/>
      <c r="H66" s="11" t="s">
        <v>196</v>
      </c>
      <c r="I66" s="11" t="s">
        <v>197</v>
      </c>
      <c r="J66" s="21">
        <v>1600</v>
      </c>
      <c r="K66" s="24"/>
      <c r="L66" s="23"/>
      <c r="M66" s="23"/>
      <c r="N66" s="11"/>
    </row>
    <row r="67" s="1" customFormat="1" ht="17" customHeight="1" spans="1:14">
      <c r="A67" s="9"/>
      <c r="B67" s="10"/>
      <c r="C67" s="10"/>
      <c r="D67" s="10"/>
      <c r="E67" s="11"/>
      <c r="F67" s="15"/>
      <c r="G67" s="15"/>
      <c r="H67" s="11" t="s">
        <v>200</v>
      </c>
      <c r="I67" s="11" t="s">
        <v>201</v>
      </c>
      <c r="J67" s="21">
        <v>920</v>
      </c>
      <c r="K67" s="24"/>
      <c r="L67" s="23"/>
      <c r="M67" s="23"/>
      <c r="N67" s="11"/>
    </row>
    <row r="68" s="1" customFormat="1" ht="17" customHeight="1" spans="1:14">
      <c r="A68" s="9"/>
      <c r="B68" s="10"/>
      <c r="C68" s="10"/>
      <c r="D68" s="10"/>
      <c r="E68" s="11"/>
      <c r="F68" s="15"/>
      <c r="G68" s="15"/>
      <c r="H68" s="11" t="s">
        <v>196</v>
      </c>
      <c r="I68" s="11" t="s">
        <v>197</v>
      </c>
      <c r="J68" s="21">
        <v>1222</v>
      </c>
      <c r="K68" s="24"/>
      <c r="L68" s="23"/>
      <c r="M68" s="23"/>
      <c r="N68" s="11"/>
    </row>
    <row r="69" s="1" customFormat="1" ht="17" customHeight="1" spans="1:14">
      <c r="A69" s="9"/>
      <c r="B69" s="10"/>
      <c r="C69" s="10"/>
      <c r="D69" s="10"/>
      <c r="E69" s="11"/>
      <c r="F69" s="15"/>
      <c r="G69" s="15"/>
      <c r="H69" s="11" t="s">
        <v>198</v>
      </c>
      <c r="I69" s="11" t="s">
        <v>199</v>
      </c>
      <c r="J69" s="21">
        <v>1878</v>
      </c>
      <c r="K69" s="24"/>
      <c r="L69" s="23"/>
      <c r="M69" s="23"/>
      <c r="N69" s="11"/>
    </row>
    <row r="70" s="1" customFormat="1" ht="17" customHeight="1" spans="1:14">
      <c r="A70" s="9"/>
      <c r="B70" s="10"/>
      <c r="C70" s="10"/>
      <c r="D70" s="10"/>
      <c r="E70" s="11"/>
      <c r="F70" s="16"/>
      <c r="G70" s="16"/>
      <c r="H70" s="11" t="s">
        <v>200</v>
      </c>
      <c r="I70" s="11" t="s">
        <v>201</v>
      </c>
      <c r="J70" s="21">
        <v>1500</v>
      </c>
      <c r="K70" s="24"/>
      <c r="L70" s="23"/>
      <c r="M70" s="23"/>
      <c r="N70" s="11"/>
    </row>
    <row r="71" s="1" customFormat="1" ht="17" hidden="1" customHeight="1" spans="1:14">
      <c r="A71" s="9">
        <v>41</v>
      </c>
      <c r="B71" s="10"/>
      <c r="C71" s="10"/>
      <c r="D71" s="10"/>
      <c r="E71" s="11" t="s">
        <v>202</v>
      </c>
      <c r="F71" s="11" t="e">
        <f>SUBSTITUTE(#REF!,MID(#REF!,7,7),"********",1)</f>
        <v>#REF!</v>
      </c>
      <c r="G71" s="9" t="e">
        <f>SUBSTITUTE(#REF!,MID(#REF!,4,4),"****",1)</f>
        <v>#REF!</v>
      </c>
      <c r="H71" s="11" t="s">
        <v>191</v>
      </c>
      <c r="I71" s="11" t="s">
        <v>192</v>
      </c>
      <c r="J71" s="21">
        <v>1380</v>
      </c>
      <c r="K71" s="25">
        <v>45834.3623263889</v>
      </c>
      <c r="L71" s="23">
        <v>16180</v>
      </c>
      <c r="M71" s="23">
        <v>4854</v>
      </c>
      <c r="N71" s="34" t="s">
        <v>215</v>
      </c>
    </row>
    <row r="72" s="1" customFormat="1" ht="17" customHeight="1" spans="1:14">
      <c r="A72" s="9"/>
      <c r="B72" s="10"/>
      <c r="C72" s="10"/>
      <c r="D72" s="10"/>
      <c r="E72" s="11"/>
      <c r="F72" s="14" t="s">
        <v>203</v>
      </c>
      <c r="G72" s="14" t="s">
        <v>204</v>
      </c>
      <c r="H72" s="11" t="s">
        <v>194</v>
      </c>
      <c r="I72" s="11" t="s">
        <v>195</v>
      </c>
      <c r="J72" s="21">
        <v>1200</v>
      </c>
      <c r="K72" s="25"/>
      <c r="L72" s="23"/>
      <c r="M72" s="23"/>
      <c r="N72" s="11"/>
    </row>
    <row r="73" s="1" customFormat="1" ht="17" customHeight="1" spans="1:14">
      <c r="A73" s="9"/>
      <c r="B73" s="10"/>
      <c r="C73" s="10"/>
      <c r="D73" s="10"/>
      <c r="E73" s="11"/>
      <c r="F73" s="15"/>
      <c r="G73" s="15" t="e">
        <f>SUBSTITUTE(#REF!,MID(#REF!,4,4),"****",1)</f>
        <v>#REF!</v>
      </c>
      <c r="H73" s="11" t="s">
        <v>88</v>
      </c>
      <c r="I73" s="11" t="s">
        <v>205</v>
      </c>
      <c r="J73" s="21">
        <v>1040</v>
      </c>
      <c r="K73" s="25"/>
      <c r="L73" s="23"/>
      <c r="M73" s="23"/>
      <c r="N73" s="11"/>
    </row>
    <row r="74" s="1" customFormat="1" ht="17" customHeight="1" spans="1:14">
      <c r="A74" s="9"/>
      <c r="B74" s="10"/>
      <c r="C74" s="10"/>
      <c r="D74" s="10"/>
      <c r="E74" s="11"/>
      <c r="F74" s="15"/>
      <c r="G74" s="15" t="e">
        <f>SUBSTITUTE(#REF!,MID(#REF!,4,4),"****",1)</f>
        <v>#REF!</v>
      </c>
      <c r="H74" s="11" t="s">
        <v>207</v>
      </c>
      <c r="I74" s="11" t="s">
        <v>216</v>
      </c>
      <c r="J74" s="21">
        <v>380</v>
      </c>
      <c r="K74" s="25"/>
      <c r="L74" s="23"/>
      <c r="M74" s="23"/>
      <c r="N74" s="11"/>
    </row>
    <row r="75" s="1" customFormat="1" ht="17" customHeight="1" spans="1:14">
      <c r="A75" s="9"/>
      <c r="B75" s="10"/>
      <c r="C75" s="10"/>
      <c r="D75" s="10"/>
      <c r="E75" s="11"/>
      <c r="F75" s="15"/>
      <c r="G75" s="15" t="e">
        <f>SUBSTITUTE(#REF!,MID(#REF!,4,4),"****",1)</f>
        <v>#REF!</v>
      </c>
      <c r="H75" s="11" t="s">
        <v>209</v>
      </c>
      <c r="I75" s="11" t="s">
        <v>210</v>
      </c>
      <c r="J75" s="21">
        <v>1160</v>
      </c>
      <c r="K75" s="25"/>
      <c r="L75" s="23"/>
      <c r="M75" s="23"/>
      <c r="N75" s="11"/>
    </row>
    <row r="76" s="1" customFormat="1" ht="17" customHeight="1" spans="1:14">
      <c r="A76" s="9"/>
      <c r="B76" s="10"/>
      <c r="C76" s="10"/>
      <c r="D76" s="10"/>
      <c r="E76" s="11"/>
      <c r="F76" s="15"/>
      <c r="G76" s="15" t="e">
        <f>SUBSTITUTE(#REF!,MID(#REF!,4,4),"****",1)</f>
        <v>#REF!</v>
      </c>
      <c r="H76" s="11" t="s">
        <v>21</v>
      </c>
      <c r="I76" s="11" t="s">
        <v>22</v>
      </c>
      <c r="J76" s="21">
        <v>4140</v>
      </c>
      <c r="K76" s="25"/>
      <c r="L76" s="23"/>
      <c r="M76" s="23"/>
      <c r="N76" s="11"/>
    </row>
    <row r="77" s="1" customFormat="1" ht="17" customHeight="1" spans="1:14">
      <c r="A77" s="9"/>
      <c r="B77" s="10"/>
      <c r="C77" s="10"/>
      <c r="D77" s="10"/>
      <c r="E77" s="11"/>
      <c r="F77" s="15"/>
      <c r="G77" s="15" t="e">
        <f>SUBSTITUTE(#REF!,MID(#REF!,4,4),"****",1)</f>
        <v>#REF!</v>
      </c>
      <c r="H77" s="11" t="s">
        <v>196</v>
      </c>
      <c r="I77" s="11" t="s">
        <v>197</v>
      </c>
      <c r="J77" s="21">
        <v>1222</v>
      </c>
      <c r="K77" s="25"/>
      <c r="L77" s="23"/>
      <c r="M77" s="23"/>
      <c r="N77" s="11"/>
    </row>
    <row r="78" s="1" customFormat="1" ht="17" customHeight="1" spans="1:14">
      <c r="A78" s="9"/>
      <c r="B78" s="10"/>
      <c r="C78" s="10"/>
      <c r="D78" s="10"/>
      <c r="E78" s="11"/>
      <c r="F78" s="15"/>
      <c r="G78" s="15" t="e">
        <f>SUBSTITUTE(#REF!,MID(#REF!,4,4),"****",1)</f>
        <v>#REF!</v>
      </c>
      <c r="H78" s="11" t="s">
        <v>198</v>
      </c>
      <c r="I78" s="11" t="s">
        <v>199</v>
      </c>
      <c r="J78" s="21">
        <v>2280</v>
      </c>
      <c r="K78" s="25"/>
      <c r="L78" s="23"/>
      <c r="M78" s="23"/>
      <c r="N78" s="11"/>
    </row>
    <row r="79" s="1" customFormat="1" ht="17" customHeight="1" spans="1:14">
      <c r="A79" s="9"/>
      <c r="B79" s="10"/>
      <c r="C79" s="10"/>
      <c r="D79" s="10"/>
      <c r="E79" s="11"/>
      <c r="F79" s="15"/>
      <c r="G79" s="15" t="e">
        <f>SUBSTITUTE(#REF!,MID(#REF!,4,4),"****",1)</f>
        <v>#REF!</v>
      </c>
      <c r="H79" s="11" t="s">
        <v>198</v>
      </c>
      <c r="I79" s="11" t="s">
        <v>199</v>
      </c>
      <c r="J79" s="21">
        <v>1878</v>
      </c>
      <c r="K79" s="25"/>
      <c r="L79" s="23"/>
      <c r="M79" s="23"/>
      <c r="N79" s="11"/>
    </row>
    <row r="80" s="1" customFormat="1" ht="20" customHeight="1" spans="1:14">
      <c r="A80" s="9"/>
      <c r="B80" s="10"/>
      <c r="C80" s="10"/>
      <c r="D80" s="10"/>
      <c r="E80" s="11"/>
      <c r="F80" s="16"/>
      <c r="G80" s="16" t="e">
        <f>SUBSTITUTE(#REF!,MID(#REF!,4,4),"****",1)</f>
        <v>#REF!</v>
      </c>
      <c r="H80" s="11" t="s">
        <v>200</v>
      </c>
      <c r="I80" s="11" t="s">
        <v>201</v>
      </c>
      <c r="J80" s="21">
        <v>1500</v>
      </c>
      <c r="K80" s="25"/>
      <c r="L80" s="23"/>
      <c r="M80" s="23"/>
      <c r="N80" s="11"/>
    </row>
    <row r="81" s="1" customFormat="1" ht="17" customHeight="1" spans="1:14">
      <c r="A81" s="9">
        <v>42</v>
      </c>
      <c r="B81" s="10"/>
      <c r="C81" s="10"/>
      <c r="D81" s="10"/>
      <c r="E81" s="11" t="s">
        <v>217</v>
      </c>
      <c r="F81" s="14" t="s">
        <v>218</v>
      </c>
      <c r="G81" s="14" t="s">
        <v>219</v>
      </c>
      <c r="H81" s="11" t="s">
        <v>182</v>
      </c>
      <c r="I81" s="11" t="s">
        <v>220</v>
      </c>
      <c r="J81" s="21">
        <v>4740</v>
      </c>
      <c r="K81" s="24">
        <v>45827.8941782407</v>
      </c>
      <c r="L81" s="23">
        <v>16820</v>
      </c>
      <c r="M81" s="23">
        <v>5046</v>
      </c>
      <c r="N81" s="34" t="s">
        <v>221</v>
      </c>
    </row>
    <row r="82" s="1" customFormat="1" ht="17" customHeight="1" spans="1:14">
      <c r="A82" s="9"/>
      <c r="B82" s="10"/>
      <c r="C82" s="10"/>
      <c r="D82" s="10"/>
      <c r="E82" s="11"/>
      <c r="F82" s="15"/>
      <c r="G82" s="15"/>
      <c r="H82" s="11" t="s">
        <v>209</v>
      </c>
      <c r="I82" s="11" t="s">
        <v>210</v>
      </c>
      <c r="J82" s="21">
        <v>1580</v>
      </c>
      <c r="K82" s="24"/>
      <c r="L82" s="23"/>
      <c r="M82" s="23"/>
      <c r="N82" s="11"/>
    </row>
    <row r="83" s="1" customFormat="1" ht="17" customHeight="1" spans="1:14">
      <c r="A83" s="9"/>
      <c r="B83" s="10"/>
      <c r="C83" s="10"/>
      <c r="D83" s="10"/>
      <c r="E83" s="11"/>
      <c r="F83" s="15"/>
      <c r="G83" s="15"/>
      <c r="H83" s="11" t="s">
        <v>209</v>
      </c>
      <c r="I83" s="11" t="s">
        <v>210</v>
      </c>
      <c r="J83" s="21">
        <v>1580</v>
      </c>
      <c r="K83" s="24"/>
      <c r="L83" s="23"/>
      <c r="M83" s="23"/>
      <c r="N83" s="11"/>
    </row>
    <row r="84" s="1" customFormat="1" ht="17" customHeight="1" spans="1:14">
      <c r="A84" s="9"/>
      <c r="B84" s="10"/>
      <c r="C84" s="10"/>
      <c r="D84" s="10"/>
      <c r="E84" s="11"/>
      <c r="F84" s="15"/>
      <c r="G84" s="15"/>
      <c r="H84" s="11" t="s">
        <v>21</v>
      </c>
      <c r="I84" s="11" t="s">
        <v>22</v>
      </c>
      <c r="J84" s="21">
        <v>1360</v>
      </c>
      <c r="K84" s="24"/>
      <c r="L84" s="23"/>
      <c r="M84" s="23"/>
      <c r="N84" s="11"/>
    </row>
    <row r="85" s="1" customFormat="1" ht="17" customHeight="1" spans="1:14">
      <c r="A85" s="9"/>
      <c r="B85" s="10"/>
      <c r="C85" s="10"/>
      <c r="D85" s="10"/>
      <c r="E85" s="11"/>
      <c r="F85" s="15"/>
      <c r="G85" s="15"/>
      <c r="H85" s="11" t="s">
        <v>196</v>
      </c>
      <c r="I85" s="11" t="s">
        <v>197</v>
      </c>
      <c r="J85" s="21">
        <v>680</v>
      </c>
      <c r="K85" s="24"/>
      <c r="L85" s="23"/>
      <c r="M85" s="23"/>
      <c r="N85" s="11"/>
    </row>
    <row r="86" s="1" customFormat="1" ht="17" customHeight="1" spans="1:14">
      <c r="A86" s="9"/>
      <c r="B86" s="10"/>
      <c r="C86" s="10"/>
      <c r="D86" s="10"/>
      <c r="E86" s="11"/>
      <c r="F86" s="15"/>
      <c r="G86" s="15"/>
      <c r="H86" s="11" t="s">
        <v>198</v>
      </c>
      <c r="I86" s="11" t="s">
        <v>199</v>
      </c>
      <c r="J86" s="21">
        <v>1600</v>
      </c>
      <c r="K86" s="24"/>
      <c r="L86" s="23"/>
      <c r="M86" s="23"/>
      <c r="N86" s="11"/>
    </row>
    <row r="87" s="1" customFormat="1" ht="17" customHeight="1" spans="1:14">
      <c r="A87" s="9"/>
      <c r="B87" s="10"/>
      <c r="C87" s="10"/>
      <c r="D87" s="10"/>
      <c r="E87" s="11"/>
      <c r="F87" s="15"/>
      <c r="G87" s="15"/>
      <c r="H87" s="11" t="s">
        <v>200</v>
      </c>
      <c r="I87" s="11" t="s">
        <v>201</v>
      </c>
      <c r="J87" s="21">
        <v>680</v>
      </c>
      <c r="K87" s="24"/>
      <c r="L87" s="23"/>
      <c r="M87" s="23"/>
      <c r="N87" s="11"/>
    </row>
    <row r="88" s="1" customFormat="1" ht="17" customHeight="1" spans="1:14">
      <c r="A88" s="9"/>
      <c r="B88" s="10"/>
      <c r="C88" s="10"/>
      <c r="D88" s="10"/>
      <c r="E88" s="11"/>
      <c r="F88" s="15"/>
      <c r="G88" s="15"/>
      <c r="H88" s="11" t="s">
        <v>196</v>
      </c>
      <c r="I88" s="11" t="s">
        <v>197</v>
      </c>
      <c r="J88" s="21">
        <v>1222</v>
      </c>
      <c r="K88" s="24"/>
      <c r="L88" s="23"/>
      <c r="M88" s="23"/>
      <c r="N88" s="11"/>
    </row>
    <row r="89" s="1" customFormat="1" ht="17" customHeight="1" spans="1:14">
      <c r="A89" s="9"/>
      <c r="B89" s="10"/>
      <c r="C89" s="10"/>
      <c r="D89" s="10"/>
      <c r="E89" s="11"/>
      <c r="F89" s="15"/>
      <c r="G89" s="15"/>
      <c r="H89" s="11" t="s">
        <v>198</v>
      </c>
      <c r="I89" s="11" t="s">
        <v>199</v>
      </c>
      <c r="J89" s="21">
        <v>1878</v>
      </c>
      <c r="K89" s="24"/>
      <c r="L89" s="23"/>
      <c r="M89" s="23"/>
      <c r="N89" s="11"/>
    </row>
    <row r="90" s="1" customFormat="1" ht="17" customHeight="1" spans="1:14">
      <c r="A90" s="9"/>
      <c r="B90" s="10"/>
      <c r="C90" s="10"/>
      <c r="D90" s="10"/>
      <c r="E90" s="11"/>
      <c r="F90" s="16"/>
      <c r="G90" s="16"/>
      <c r="H90" s="11" t="s">
        <v>200</v>
      </c>
      <c r="I90" s="11" t="s">
        <v>201</v>
      </c>
      <c r="J90" s="21">
        <v>1500</v>
      </c>
      <c r="K90" s="24"/>
      <c r="L90" s="23"/>
      <c r="M90" s="23"/>
      <c r="N90" s="11"/>
    </row>
    <row r="91" s="1" customFormat="1" ht="17" customHeight="1" spans="1:14">
      <c r="A91" s="9">
        <v>43</v>
      </c>
      <c r="B91" s="10"/>
      <c r="C91" s="10"/>
      <c r="D91" s="10"/>
      <c r="E91" s="11" t="s">
        <v>222</v>
      </c>
      <c r="F91" s="14" t="s">
        <v>223</v>
      </c>
      <c r="G91" s="14" t="s">
        <v>224</v>
      </c>
      <c r="H91" s="11" t="s">
        <v>191</v>
      </c>
      <c r="I91" s="11" t="s">
        <v>192</v>
      </c>
      <c r="J91" s="21">
        <v>2760</v>
      </c>
      <c r="K91" s="24">
        <v>45832.7497337963</v>
      </c>
      <c r="L91" s="23">
        <v>29416</v>
      </c>
      <c r="M91" s="23">
        <v>8824.8</v>
      </c>
      <c r="N91" s="34" t="s">
        <v>225</v>
      </c>
    </row>
    <row r="92" s="1" customFormat="1" ht="17" customHeight="1" spans="1:14">
      <c r="A92" s="9"/>
      <c r="B92" s="10"/>
      <c r="C92" s="10"/>
      <c r="D92" s="10"/>
      <c r="E92" s="11"/>
      <c r="F92" s="15"/>
      <c r="G92" s="15"/>
      <c r="H92" s="11" t="s">
        <v>182</v>
      </c>
      <c r="I92" s="11" t="s">
        <v>226</v>
      </c>
      <c r="J92" s="21">
        <v>5800</v>
      </c>
      <c r="K92" s="24"/>
      <c r="L92" s="23"/>
      <c r="M92" s="23"/>
      <c r="N92" s="11"/>
    </row>
    <row r="93" s="1" customFormat="1" ht="17" customHeight="1" spans="1:14">
      <c r="A93" s="9"/>
      <c r="B93" s="10"/>
      <c r="C93" s="10"/>
      <c r="D93" s="10"/>
      <c r="E93" s="11"/>
      <c r="F93" s="15"/>
      <c r="G93" s="15"/>
      <c r="H93" s="11" t="s">
        <v>209</v>
      </c>
      <c r="I93" s="11" t="s">
        <v>210</v>
      </c>
      <c r="J93" s="21">
        <v>598</v>
      </c>
      <c r="K93" s="24"/>
      <c r="L93" s="23"/>
      <c r="M93" s="23"/>
      <c r="N93" s="11"/>
    </row>
    <row r="94" s="1" customFormat="1" ht="17" customHeight="1" spans="1:14">
      <c r="A94" s="9"/>
      <c r="B94" s="10"/>
      <c r="C94" s="10"/>
      <c r="D94" s="10"/>
      <c r="E94" s="11"/>
      <c r="F94" s="15"/>
      <c r="G94" s="15"/>
      <c r="H94" s="11" t="s">
        <v>209</v>
      </c>
      <c r="I94" s="11" t="s">
        <v>227</v>
      </c>
      <c r="J94" s="21">
        <v>598</v>
      </c>
      <c r="K94" s="24"/>
      <c r="L94" s="23"/>
      <c r="M94" s="23"/>
      <c r="N94" s="11"/>
    </row>
    <row r="95" s="1" customFormat="1" ht="17" customHeight="1" spans="1:14">
      <c r="A95" s="9"/>
      <c r="B95" s="10"/>
      <c r="C95" s="10"/>
      <c r="D95" s="10"/>
      <c r="E95" s="11"/>
      <c r="F95" s="15"/>
      <c r="G95" s="15"/>
      <c r="H95" s="11" t="s">
        <v>21</v>
      </c>
      <c r="I95" s="11" t="s">
        <v>22</v>
      </c>
      <c r="J95" s="21">
        <v>1360</v>
      </c>
      <c r="K95" s="24"/>
      <c r="L95" s="23"/>
      <c r="M95" s="23"/>
      <c r="N95" s="11"/>
    </row>
    <row r="96" s="1" customFormat="1" ht="17" customHeight="1" spans="1:14">
      <c r="A96" s="9"/>
      <c r="B96" s="10"/>
      <c r="C96" s="10"/>
      <c r="D96" s="10"/>
      <c r="E96" s="11"/>
      <c r="F96" s="15"/>
      <c r="G96" s="15"/>
      <c r="H96" s="11" t="s">
        <v>196</v>
      </c>
      <c r="I96" s="11" t="s">
        <v>197</v>
      </c>
      <c r="J96" s="21">
        <v>3400</v>
      </c>
      <c r="K96" s="24"/>
      <c r="L96" s="23"/>
      <c r="M96" s="23"/>
      <c r="N96" s="11"/>
    </row>
    <row r="97" s="1" customFormat="1" ht="17" customHeight="1" spans="1:14">
      <c r="A97" s="9"/>
      <c r="B97" s="10"/>
      <c r="C97" s="10"/>
      <c r="D97" s="10"/>
      <c r="E97" s="11"/>
      <c r="F97" s="15"/>
      <c r="G97" s="15"/>
      <c r="H97" s="11" t="s">
        <v>196</v>
      </c>
      <c r="I97" s="11" t="s">
        <v>197</v>
      </c>
      <c r="J97" s="21">
        <v>3055</v>
      </c>
      <c r="K97" s="24"/>
      <c r="L97" s="23"/>
      <c r="M97" s="23"/>
      <c r="N97" s="11"/>
    </row>
    <row r="98" s="1" customFormat="1" ht="17" customHeight="1" spans="1:14">
      <c r="A98" s="9"/>
      <c r="B98" s="10"/>
      <c r="C98" s="10"/>
      <c r="D98" s="10"/>
      <c r="E98" s="11"/>
      <c r="F98" s="15"/>
      <c r="G98" s="15"/>
      <c r="H98" s="11" t="s">
        <v>198</v>
      </c>
      <c r="I98" s="11" t="s">
        <v>199</v>
      </c>
      <c r="J98" s="21">
        <v>4695</v>
      </c>
      <c r="K98" s="24"/>
      <c r="L98" s="23"/>
      <c r="M98" s="23"/>
      <c r="N98" s="11"/>
    </row>
    <row r="99" s="1" customFormat="1" ht="17" customHeight="1" spans="1:14">
      <c r="A99" s="9"/>
      <c r="B99" s="10"/>
      <c r="C99" s="10"/>
      <c r="D99" s="10"/>
      <c r="E99" s="11"/>
      <c r="F99" s="15"/>
      <c r="G99" s="15"/>
      <c r="H99" s="11" t="s">
        <v>200</v>
      </c>
      <c r="I99" s="11" t="s">
        <v>201</v>
      </c>
      <c r="J99" s="21">
        <v>3400</v>
      </c>
      <c r="K99" s="24"/>
      <c r="L99" s="23"/>
      <c r="M99" s="23"/>
      <c r="N99" s="11"/>
    </row>
    <row r="100" s="1" customFormat="1" ht="17" customHeight="1" spans="1:14">
      <c r="A100" s="9"/>
      <c r="B100" s="10"/>
      <c r="C100" s="10"/>
      <c r="D100" s="10"/>
      <c r="E100" s="11"/>
      <c r="F100" s="16"/>
      <c r="G100" s="16"/>
      <c r="H100" s="11" t="s">
        <v>200</v>
      </c>
      <c r="I100" s="11" t="s">
        <v>201</v>
      </c>
      <c r="J100" s="21">
        <v>3750</v>
      </c>
      <c r="K100" s="24"/>
      <c r="L100" s="23"/>
      <c r="M100" s="23"/>
      <c r="N100" s="11"/>
    </row>
    <row r="101" s="1" customFormat="1" ht="17" customHeight="1" spans="1:14">
      <c r="A101" s="9">
        <v>44</v>
      </c>
      <c r="B101" s="10" t="s">
        <v>185</v>
      </c>
      <c r="C101" s="33" t="s">
        <v>186</v>
      </c>
      <c r="D101" s="10" t="s">
        <v>187</v>
      </c>
      <c r="E101" s="11" t="s">
        <v>52</v>
      </c>
      <c r="F101" s="14" t="s">
        <v>228</v>
      </c>
      <c r="G101" s="14" t="s">
        <v>229</v>
      </c>
      <c r="H101" s="11" t="s">
        <v>191</v>
      </c>
      <c r="I101" s="11" t="s">
        <v>192</v>
      </c>
      <c r="J101" s="21">
        <v>5800</v>
      </c>
      <c r="K101" s="24">
        <v>45828.5000694444</v>
      </c>
      <c r="L101" s="23">
        <v>27716</v>
      </c>
      <c r="M101" s="23">
        <v>8314.8</v>
      </c>
      <c r="N101" s="34" t="s">
        <v>230</v>
      </c>
    </row>
    <row r="102" s="1" customFormat="1" ht="17" customHeight="1" spans="1:14">
      <c r="A102" s="9"/>
      <c r="B102" s="10"/>
      <c r="C102" s="10"/>
      <c r="D102" s="10"/>
      <c r="E102" s="11"/>
      <c r="F102" s="15"/>
      <c r="G102" s="15"/>
      <c r="H102" s="11" t="s">
        <v>194</v>
      </c>
      <c r="I102" s="11" t="s">
        <v>195</v>
      </c>
      <c r="J102" s="21">
        <v>2760</v>
      </c>
      <c r="K102" s="24"/>
      <c r="L102" s="23"/>
      <c r="M102" s="23"/>
      <c r="N102" s="11"/>
    </row>
    <row r="103" s="1" customFormat="1" ht="17" customHeight="1" spans="1:14">
      <c r="A103" s="9"/>
      <c r="B103" s="10"/>
      <c r="C103" s="10"/>
      <c r="D103" s="10"/>
      <c r="E103" s="11"/>
      <c r="F103" s="15"/>
      <c r="G103" s="15"/>
      <c r="H103" s="11" t="s">
        <v>182</v>
      </c>
      <c r="I103" s="11" t="s">
        <v>226</v>
      </c>
      <c r="J103" s="21">
        <v>2900</v>
      </c>
      <c r="K103" s="24"/>
      <c r="L103" s="23"/>
      <c r="M103" s="23"/>
      <c r="N103" s="11"/>
    </row>
    <row r="104" s="1" customFormat="1" ht="17" customHeight="1" spans="1:14">
      <c r="A104" s="9"/>
      <c r="B104" s="10"/>
      <c r="C104" s="10"/>
      <c r="D104" s="10"/>
      <c r="E104" s="11"/>
      <c r="F104" s="15"/>
      <c r="G104" s="15"/>
      <c r="H104" s="11" t="s">
        <v>209</v>
      </c>
      <c r="I104" s="11" t="s">
        <v>210</v>
      </c>
      <c r="J104" s="21">
        <v>1196</v>
      </c>
      <c r="K104" s="24"/>
      <c r="L104" s="23"/>
      <c r="M104" s="23"/>
      <c r="N104" s="11"/>
    </row>
    <row r="105" s="1" customFormat="1" ht="17" customHeight="1" spans="1:14">
      <c r="A105" s="9"/>
      <c r="B105" s="10"/>
      <c r="C105" s="10"/>
      <c r="D105" s="10"/>
      <c r="E105" s="11"/>
      <c r="F105" s="15"/>
      <c r="G105" s="15"/>
      <c r="H105" s="11" t="s">
        <v>21</v>
      </c>
      <c r="I105" s="11" t="s">
        <v>22</v>
      </c>
      <c r="J105" s="21">
        <v>1360</v>
      </c>
      <c r="K105" s="24"/>
      <c r="L105" s="23"/>
      <c r="M105" s="23"/>
      <c r="N105" s="11"/>
    </row>
    <row r="106" s="1" customFormat="1" ht="17" customHeight="1" spans="1:14">
      <c r="A106" s="9"/>
      <c r="B106" s="10"/>
      <c r="C106" s="10"/>
      <c r="D106" s="10"/>
      <c r="E106" s="11"/>
      <c r="F106" s="15"/>
      <c r="G106" s="15"/>
      <c r="H106" s="11" t="s">
        <v>196</v>
      </c>
      <c r="I106" s="11" t="s">
        <v>197</v>
      </c>
      <c r="J106" s="21">
        <v>3400</v>
      </c>
      <c r="K106" s="24"/>
      <c r="L106" s="23"/>
      <c r="M106" s="23"/>
      <c r="N106" s="11"/>
    </row>
    <row r="107" s="1" customFormat="1" ht="17" customHeight="1" spans="1:14">
      <c r="A107" s="9"/>
      <c r="B107" s="10"/>
      <c r="C107" s="10"/>
      <c r="D107" s="10"/>
      <c r="E107" s="11"/>
      <c r="F107" s="15"/>
      <c r="G107" s="15"/>
      <c r="H107" s="11" t="s">
        <v>200</v>
      </c>
      <c r="I107" s="11" t="s">
        <v>201</v>
      </c>
      <c r="J107" s="21">
        <v>3400</v>
      </c>
      <c r="K107" s="24"/>
      <c r="L107" s="23"/>
      <c r="M107" s="23"/>
      <c r="N107" s="11"/>
    </row>
    <row r="108" s="1" customFormat="1" ht="17" customHeight="1" spans="1:14">
      <c r="A108" s="9"/>
      <c r="B108" s="10"/>
      <c r="C108" s="10"/>
      <c r="D108" s="10"/>
      <c r="E108" s="11"/>
      <c r="F108" s="15"/>
      <c r="G108" s="15"/>
      <c r="H108" s="11" t="s">
        <v>196</v>
      </c>
      <c r="I108" s="11" t="s">
        <v>197</v>
      </c>
      <c r="J108" s="21">
        <v>1833</v>
      </c>
      <c r="K108" s="24"/>
      <c r="L108" s="23"/>
      <c r="M108" s="23"/>
      <c r="N108" s="11"/>
    </row>
    <row r="109" s="1" customFormat="1" ht="17" customHeight="1" spans="1:14">
      <c r="A109" s="9"/>
      <c r="B109" s="10"/>
      <c r="C109" s="10"/>
      <c r="D109" s="10"/>
      <c r="E109" s="11"/>
      <c r="F109" s="15"/>
      <c r="G109" s="15"/>
      <c r="H109" s="11" t="s">
        <v>198</v>
      </c>
      <c r="I109" s="11" t="s">
        <v>199</v>
      </c>
      <c r="J109" s="21">
        <v>2817</v>
      </c>
      <c r="K109" s="24"/>
      <c r="L109" s="23"/>
      <c r="M109" s="23"/>
      <c r="N109" s="11"/>
    </row>
    <row r="110" s="1" customFormat="1" ht="17" customHeight="1" spans="1:14">
      <c r="A110" s="9"/>
      <c r="B110" s="10"/>
      <c r="C110" s="10"/>
      <c r="D110" s="10"/>
      <c r="E110" s="11"/>
      <c r="F110" s="16"/>
      <c r="G110" s="16"/>
      <c r="H110" s="11" t="s">
        <v>200</v>
      </c>
      <c r="I110" s="11" t="s">
        <v>201</v>
      </c>
      <c r="J110" s="21">
        <v>2250</v>
      </c>
      <c r="K110" s="24"/>
      <c r="L110" s="23"/>
      <c r="M110" s="23"/>
      <c r="N110" s="11"/>
    </row>
    <row r="111" s="1" customFormat="1" ht="17" customHeight="1" spans="1:14">
      <c r="A111" s="9">
        <v>45</v>
      </c>
      <c r="B111" s="10"/>
      <c r="C111" s="10"/>
      <c r="D111" s="10"/>
      <c r="E111" s="11" t="s">
        <v>231</v>
      </c>
      <c r="F111" s="14" t="s">
        <v>232</v>
      </c>
      <c r="G111" s="14" t="s">
        <v>233</v>
      </c>
      <c r="H111" s="11" t="s">
        <v>191</v>
      </c>
      <c r="I111" s="11" t="s">
        <v>192</v>
      </c>
      <c r="J111" s="21">
        <v>1576</v>
      </c>
      <c r="K111" s="24">
        <v>45852.52375</v>
      </c>
      <c r="L111" s="23">
        <v>29220</v>
      </c>
      <c r="M111" s="23">
        <v>8766</v>
      </c>
      <c r="N111" s="34" t="s">
        <v>234</v>
      </c>
    </row>
    <row r="112" s="1" customFormat="1" ht="17" customHeight="1" spans="1:14">
      <c r="A112" s="9"/>
      <c r="B112" s="10"/>
      <c r="C112" s="10"/>
      <c r="D112" s="10"/>
      <c r="E112" s="11"/>
      <c r="F112" s="15"/>
      <c r="G112" s="15"/>
      <c r="H112" s="11" t="s">
        <v>194</v>
      </c>
      <c r="I112" s="11" t="s">
        <v>195</v>
      </c>
      <c r="J112" s="21">
        <v>4140</v>
      </c>
      <c r="K112" s="24"/>
      <c r="L112" s="23"/>
      <c r="M112" s="23"/>
      <c r="N112" s="11"/>
    </row>
    <row r="113" s="1" customFormat="1" ht="17" customHeight="1" spans="1:14">
      <c r="A113" s="9"/>
      <c r="B113" s="10"/>
      <c r="C113" s="10"/>
      <c r="D113" s="10"/>
      <c r="E113" s="11"/>
      <c r="F113" s="15"/>
      <c r="G113" s="15"/>
      <c r="H113" s="11" t="s">
        <v>88</v>
      </c>
      <c r="I113" s="11" t="s">
        <v>205</v>
      </c>
      <c r="J113" s="21">
        <v>1388</v>
      </c>
      <c r="K113" s="24"/>
      <c r="L113" s="23"/>
      <c r="M113" s="23"/>
      <c r="N113" s="11"/>
    </row>
    <row r="114" s="1" customFormat="1" ht="17" customHeight="1" spans="1:14">
      <c r="A114" s="9"/>
      <c r="B114" s="10"/>
      <c r="C114" s="10"/>
      <c r="D114" s="10"/>
      <c r="E114" s="11"/>
      <c r="F114" s="15"/>
      <c r="G114" s="15"/>
      <c r="H114" s="11" t="s">
        <v>209</v>
      </c>
      <c r="I114" s="11" t="s">
        <v>227</v>
      </c>
      <c r="J114" s="21">
        <v>1196</v>
      </c>
      <c r="K114" s="24"/>
      <c r="L114" s="23"/>
      <c r="M114" s="23"/>
      <c r="N114" s="11"/>
    </row>
    <row r="115" s="1" customFormat="1" ht="17" customHeight="1" spans="1:14">
      <c r="A115" s="9"/>
      <c r="B115" s="10"/>
      <c r="C115" s="10"/>
      <c r="D115" s="10"/>
      <c r="E115" s="11"/>
      <c r="F115" s="15"/>
      <c r="G115" s="15"/>
      <c r="H115" s="11" t="s">
        <v>21</v>
      </c>
      <c r="I115" s="11" t="s">
        <v>22</v>
      </c>
      <c r="J115" s="21">
        <v>5800</v>
      </c>
      <c r="K115" s="24"/>
      <c r="L115" s="23"/>
      <c r="M115" s="23"/>
      <c r="N115" s="11"/>
    </row>
    <row r="116" s="1" customFormat="1" ht="17" customHeight="1" spans="1:14">
      <c r="A116" s="9"/>
      <c r="B116" s="10"/>
      <c r="C116" s="10"/>
      <c r="D116" s="10"/>
      <c r="E116" s="11"/>
      <c r="F116" s="15"/>
      <c r="G116" s="15"/>
      <c r="H116" s="11" t="s">
        <v>196</v>
      </c>
      <c r="I116" s="11" t="s">
        <v>197</v>
      </c>
      <c r="J116" s="21">
        <v>3200</v>
      </c>
      <c r="K116" s="24"/>
      <c r="L116" s="23"/>
      <c r="M116" s="23"/>
      <c r="N116" s="11"/>
    </row>
    <row r="117" s="1" customFormat="1" ht="17" customHeight="1" spans="1:14">
      <c r="A117" s="9"/>
      <c r="B117" s="10"/>
      <c r="C117" s="10"/>
      <c r="D117" s="10"/>
      <c r="E117" s="11"/>
      <c r="F117" s="15"/>
      <c r="G117" s="15"/>
      <c r="H117" s="11" t="s">
        <v>200</v>
      </c>
      <c r="I117" s="11" t="s">
        <v>201</v>
      </c>
      <c r="J117" s="21">
        <v>2720</v>
      </c>
      <c r="K117" s="24"/>
      <c r="L117" s="23"/>
      <c r="M117" s="23"/>
      <c r="N117" s="11"/>
    </row>
    <row r="118" s="1" customFormat="1" ht="17" customHeight="1" spans="1:14">
      <c r="A118" s="9"/>
      <c r="B118" s="10"/>
      <c r="C118" s="10"/>
      <c r="D118" s="10"/>
      <c r="E118" s="11"/>
      <c r="F118" s="15"/>
      <c r="G118" s="15"/>
      <c r="H118" s="11" t="s">
        <v>196</v>
      </c>
      <c r="I118" s="11" t="s">
        <v>197</v>
      </c>
      <c r="J118" s="21">
        <v>2444</v>
      </c>
      <c r="K118" s="24"/>
      <c r="L118" s="23"/>
      <c r="M118" s="23"/>
      <c r="N118" s="11"/>
    </row>
    <row r="119" s="1" customFormat="1" ht="17" customHeight="1" spans="1:14">
      <c r="A119" s="9"/>
      <c r="B119" s="10"/>
      <c r="C119" s="10"/>
      <c r="D119" s="10"/>
      <c r="E119" s="11"/>
      <c r="F119" s="15"/>
      <c r="G119" s="15"/>
      <c r="H119" s="11" t="s">
        <v>198</v>
      </c>
      <c r="I119" s="11" t="s">
        <v>199</v>
      </c>
      <c r="J119" s="21">
        <v>3756</v>
      </c>
      <c r="K119" s="24"/>
      <c r="L119" s="23"/>
      <c r="M119" s="23"/>
      <c r="N119" s="11"/>
    </row>
    <row r="120" s="1" customFormat="1" ht="17" customHeight="1" spans="1:14">
      <c r="A120" s="9"/>
      <c r="B120" s="10"/>
      <c r="C120" s="10"/>
      <c r="D120" s="10"/>
      <c r="E120" s="11"/>
      <c r="F120" s="16"/>
      <c r="G120" s="16"/>
      <c r="H120" s="11" t="s">
        <v>200</v>
      </c>
      <c r="I120" s="11" t="s">
        <v>201</v>
      </c>
      <c r="J120" s="21">
        <v>3000</v>
      </c>
      <c r="K120" s="24"/>
      <c r="L120" s="23"/>
      <c r="M120" s="23"/>
      <c r="N120" s="11"/>
    </row>
    <row r="121" s="1" customFormat="1" ht="17" customHeight="1" spans="1:14">
      <c r="A121" s="30">
        <v>46</v>
      </c>
      <c r="B121" s="10"/>
      <c r="C121" s="10"/>
      <c r="D121" s="10"/>
      <c r="E121" s="11" t="s">
        <v>235</v>
      </c>
      <c r="F121" s="14" t="s">
        <v>236</v>
      </c>
      <c r="G121" s="14" t="s">
        <v>237</v>
      </c>
      <c r="H121" s="11" t="s">
        <v>191</v>
      </c>
      <c r="I121" s="11" t="s">
        <v>192</v>
      </c>
      <c r="J121" s="21">
        <v>1576</v>
      </c>
      <c r="K121" s="24">
        <v>45852.5411805556</v>
      </c>
      <c r="L121" s="23">
        <v>28332</v>
      </c>
      <c r="M121" s="23">
        <v>8499.6</v>
      </c>
      <c r="N121" s="34" t="s">
        <v>238</v>
      </c>
    </row>
    <row r="122" s="1" customFormat="1" ht="17" customHeight="1" spans="1:14">
      <c r="A122" s="30"/>
      <c r="B122" s="10"/>
      <c r="C122" s="10"/>
      <c r="D122" s="10"/>
      <c r="E122" s="11"/>
      <c r="F122" s="15"/>
      <c r="G122" s="15"/>
      <c r="H122" s="11" t="s">
        <v>194</v>
      </c>
      <c r="I122" s="11" t="s">
        <v>195</v>
      </c>
      <c r="J122" s="21">
        <v>2760</v>
      </c>
      <c r="K122" s="24"/>
      <c r="L122" s="23"/>
      <c r="M122" s="23"/>
      <c r="N122" s="11"/>
    </row>
    <row r="123" s="1" customFormat="1" ht="17" customHeight="1" spans="1:14">
      <c r="A123" s="30"/>
      <c r="B123" s="10"/>
      <c r="C123" s="10"/>
      <c r="D123" s="10"/>
      <c r="E123" s="11"/>
      <c r="F123" s="15"/>
      <c r="G123" s="15"/>
      <c r="H123" s="11" t="s">
        <v>182</v>
      </c>
      <c r="I123" s="11" t="s">
        <v>220</v>
      </c>
      <c r="J123" s="21">
        <v>6900</v>
      </c>
      <c r="K123" s="24"/>
      <c r="L123" s="23"/>
      <c r="M123" s="23"/>
      <c r="N123" s="11"/>
    </row>
    <row r="124" s="1" customFormat="1" ht="17" customHeight="1" spans="1:14">
      <c r="A124" s="30"/>
      <c r="B124" s="10"/>
      <c r="C124" s="10"/>
      <c r="D124" s="10"/>
      <c r="E124" s="11"/>
      <c r="F124" s="15"/>
      <c r="G124" s="15"/>
      <c r="H124" s="11" t="s">
        <v>209</v>
      </c>
      <c r="I124" s="11" t="s">
        <v>210</v>
      </c>
      <c r="J124" s="21">
        <v>598</v>
      </c>
      <c r="K124" s="24"/>
      <c r="L124" s="23"/>
      <c r="M124" s="23"/>
      <c r="N124" s="11"/>
    </row>
    <row r="125" s="1" customFormat="1" ht="17" customHeight="1" spans="1:14">
      <c r="A125" s="30"/>
      <c r="B125" s="10"/>
      <c r="C125" s="10"/>
      <c r="D125" s="10"/>
      <c r="E125" s="11"/>
      <c r="F125" s="15"/>
      <c r="G125" s="15"/>
      <c r="H125" s="11" t="s">
        <v>209</v>
      </c>
      <c r="I125" s="11" t="s">
        <v>227</v>
      </c>
      <c r="J125" s="21">
        <v>598</v>
      </c>
      <c r="K125" s="24"/>
      <c r="L125" s="23"/>
      <c r="M125" s="23"/>
      <c r="N125" s="11"/>
    </row>
    <row r="126" s="1" customFormat="1" ht="17" customHeight="1" spans="1:14">
      <c r="A126" s="30"/>
      <c r="B126" s="10"/>
      <c r="C126" s="10"/>
      <c r="D126" s="10"/>
      <c r="E126" s="11"/>
      <c r="F126" s="15"/>
      <c r="G126" s="15"/>
      <c r="H126" s="11" t="s">
        <v>21</v>
      </c>
      <c r="I126" s="11" t="s">
        <v>22</v>
      </c>
      <c r="J126" s="21">
        <v>5800</v>
      </c>
      <c r="K126" s="24"/>
      <c r="L126" s="23"/>
      <c r="M126" s="23"/>
      <c r="N126" s="11"/>
    </row>
    <row r="127" s="1" customFormat="1" ht="17" customHeight="1" spans="1:14">
      <c r="A127" s="30"/>
      <c r="B127" s="10"/>
      <c r="C127" s="10"/>
      <c r="D127" s="10"/>
      <c r="E127" s="11"/>
      <c r="F127" s="15"/>
      <c r="G127" s="15"/>
      <c r="H127" s="11" t="s">
        <v>200</v>
      </c>
      <c r="I127" s="11" t="s">
        <v>201</v>
      </c>
      <c r="J127" s="21">
        <v>2300</v>
      </c>
      <c r="K127" s="24"/>
      <c r="L127" s="23"/>
      <c r="M127" s="23"/>
      <c r="N127" s="11"/>
    </row>
    <row r="128" s="1" customFormat="1" ht="17" customHeight="1" spans="1:14">
      <c r="A128" s="30"/>
      <c r="B128" s="10"/>
      <c r="C128" s="10"/>
      <c r="D128" s="10"/>
      <c r="E128" s="11"/>
      <c r="F128" s="15"/>
      <c r="G128" s="15"/>
      <c r="H128" s="11" t="s">
        <v>196</v>
      </c>
      <c r="I128" s="11" t="s">
        <v>197</v>
      </c>
      <c r="J128" s="21">
        <v>3200</v>
      </c>
      <c r="K128" s="24"/>
      <c r="L128" s="23"/>
      <c r="M128" s="23"/>
      <c r="N128" s="11"/>
    </row>
    <row r="129" s="1" customFormat="1" ht="17" customHeight="1" spans="1:14">
      <c r="A129" s="30"/>
      <c r="B129" s="10"/>
      <c r="C129" s="10"/>
      <c r="D129" s="10"/>
      <c r="E129" s="11"/>
      <c r="F129" s="15"/>
      <c r="G129" s="15"/>
      <c r="H129" s="11" t="s">
        <v>196</v>
      </c>
      <c r="I129" s="11" t="s">
        <v>197</v>
      </c>
      <c r="J129" s="21">
        <v>1222</v>
      </c>
      <c r="K129" s="24"/>
      <c r="L129" s="23"/>
      <c r="M129" s="23"/>
      <c r="N129" s="11"/>
    </row>
    <row r="130" s="1" customFormat="1" ht="17" customHeight="1" spans="1:14">
      <c r="A130" s="30"/>
      <c r="B130" s="10"/>
      <c r="C130" s="10"/>
      <c r="D130" s="10"/>
      <c r="E130" s="11"/>
      <c r="F130" s="15"/>
      <c r="G130" s="15"/>
      <c r="H130" s="11" t="s">
        <v>198</v>
      </c>
      <c r="I130" s="11" t="s">
        <v>199</v>
      </c>
      <c r="J130" s="21">
        <v>1878</v>
      </c>
      <c r="K130" s="24"/>
      <c r="L130" s="23"/>
      <c r="M130" s="23"/>
      <c r="N130" s="11"/>
    </row>
    <row r="131" s="1" customFormat="1" ht="17" customHeight="1" spans="1:14">
      <c r="A131" s="30"/>
      <c r="B131" s="10"/>
      <c r="C131" s="10"/>
      <c r="D131" s="10"/>
      <c r="E131" s="11"/>
      <c r="F131" s="16"/>
      <c r="G131" s="16"/>
      <c r="H131" s="11" t="s">
        <v>200</v>
      </c>
      <c r="I131" s="11" t="s">
        <v>201</v>
      </c>
      <c r="J131" s="21">
        <v>1500</v>
      </c>
      <c r="K131" s="24"/>
      <c r="L131" s="23"/>
      <c r="M131" s="23"/>
      <c r="N131" s="11"/>
    </row>
    <row r="132" s="1" customFormat="1" ht="17" customHeight="1" spans="1:14">
      <c r="A132" s="30">
        <v>47</v>
      </c>
      <c r="B132" s="10"/>
      <c r="C132" s="10"/>
      <c r="D132" s="10"/>
      <c r="E132" s="11" t="s">
        <v>239</v>
      </c>
      <c r="F132" s="14" t="s">
        <v>240</v>
      </c>
      <c r="G132" s="14" t="s">
        <v>241</v>
      </c>
      <c r="H132" s="11" t="s">
        <v>242</v>
      </c>
      <c r="I132" s="11" t="s">
        <v>243</v>
      </c>
      <c r="J132" s="21">
        <v>58</v>
      </c>
      <c r="K132" s="31">
        <v>45857.7139930556</v>
      </c>
      <c r="L132" s="23">
        <v>13060</v>
      </c>
      <c r="M132" s="23">
        <v>3918</v>
      </c>
      <c r="N132" s="34" t="s">
        <v>244</v>
      </c>
    </row>
    <row r="133" s="1" customFormat="1" ht="17" customHeight="1" spans="1:14">
      <c r="A133" s="30"/>
      <c r="B133" s="10"/>
      <c r="C133" s="10"/>
      <c r="D133" s="10"/>
      <c r="E133" s="11"/>
      <c r="F133" s="15"/>
      <c r="G133" s="15"/>
      <c r="H133" s="11" t="s">
        <v>245</v>
      </c>
      <c r="I133" s="11" t="s">
        <v>246</v>
      </c>
      <c r="J133" s="21">
        <v>196</v>
      </c>
      <c r="K133" s="31"/>
      <c r="L133" s="23"/>
      <c r="M133" s="23"/>
      <c r="N133" s="11"/>
    </row>
    <row r="134" s="1" customFormat="1" ht="17" customHeight="1" spans="1:14">
      <c r="A134" s="30"/>
      <c r="B134" s="10"/>
      <c r="C134" s="10"/>
      <c r="D134" s="10"/>
      <c r="E134" s="11"/>
      <c r="F134" s="15"/>
      <c r="G134" s="15"/>
      <c r="H134" s="11" t="s">
        <v>191</v>
      </c>
      <c r="I134" s="11" t="s">
        <v>192</v>
      </c>
      <c r="J134" s="21">
        <v>3450</v>
      </c>
      <c r="K134" s="31"/>
      <c r="L134" s="23"/>
      <c r="M134" s="23"/>
      <c r="N134" s="11"/>
    </row>
    <row r="135" s="1" customFormat="1" ht="17" customHeight="1" spans="1:14">
      <c r="A135" s="30"/>
      <c r="B135" s="10"/>
      <c r="C135" s="10"/>
      <c r="D135" s="10"/>
      <c r="E135" s="11"/>
      <c r="F135" s="15"/>
      <c r="G135" s="15"/>
      <c r="H135" s="11" t="s">
        <v>194</v>
      </c>
      <c r="I135" s="11" t="s">
        <v>195</v>
      </c>
      <c r="J135" s="21">
        <v>1150</v>
      </c>
      <c r="K135" s="31"/>
      <c r="L135" s="23"/>
      <c r="M135" s="23"/>
      <c r="N135" s="11"/>
    </row>
    <row r="136" s="1" customFormat="1" ht="17" customHeight="1" spans="1:14">
      <c r="A136" s="30"/>
      <c r="B136" s="10"/>
      <c r="C136" s="10"/>
      <c r="D136" s="10"/>
      <c r="E136" s="11"/>
      <c r="F136" s="15"/>
      <c r="G136" s="15"/>
      <c r="H136" s="11" t="s">
        <v>88</v>
      </c>
      <c r="I136" s="11" t="s">
        <v>205</v>
      </c>
      <c r="J136" s="21">
        <v>2450</v>
      </c>
      <c r="K136" s="31"/>
      <c r="L136" s="23"/>
      <c r="M136" s="23"/>
      <c r="N136" s="11"/>
    </row>
    <row r="137" s="1" customFormat="1" ht="17" customHeight="1" spans="1:14">
      <c r="A137" s="30"/>
      <c r="B137" s="10"/>
      <c r="C137" s="10"/>
      <c r="D137" s="10"/>
      <c r="E137" s="11"/>
      <c r="F137" s="15"/>
      <c r="G137" s="15"/>
      <c r="H137" s="11" t="s">
        <v>207</v>
      </c>
      <c r="I137" s="11" t="s">
        <v>216</v>
      </c>
      <c r="J137" s="21">
        <v>198</v>
      </c>
      <c r="K137" s="31"/>
      <c r="L137" s="23"/>
      <c r="M137" s="23"/>
      <c r="N137" s="11"/>
    </row>
    <row r="138" s="1" customFormat="1" ht="17" customHeight="1" spans="1:14">
      <c r="A138" s="30"/>
      <c r="B138" s="10"/>
      <c r="C138" s="10"/>
      <c r="D138" s="10"/>
      <c r="E138" s="11"/>
      <c r="F138" s="15"/>
      <c r="G138" s="15"/>
      <c r="H138" s="11" t="s">
        <v>247</v>
      </c>
      <c r="I138" s="11" t="s">
        <v>248</v>
      </c>
      <c r="J138" s="21">
        <v>75</v>
      </c>
      <c r="K138" s="31"/>
      <c r="L138" s="23"/>
      <c r="M138" s="23"/>
      <c r="N138" s="11"/>
    </row>
    <row r="139" s="1" customFormat="1" ht="17" customHeight="1" spans="1:14">
      <c r="A139" s="30"/>
      <c r="B139" s="10"/>
      <c r="C139" s="10"/>
      <c r="D139" s="10"/>
      <c r="E139" s="11"/>
      <c r="F139" s="15"/>
      <c r="G139" s="15"/>
      <c r="H139" s="11" t="s">
        <v>182</v>
      </c>
      <c r="I139" s="11" t="s">
        <v>220</v>
      </c>
      <c r="J139" s="21">
        <v>2260</v>
      </c>
      <c r="K139" s="31"/>
      <c r="L139" s="23"/>
      <c r="M139" s="23"/>
      <c r="N139" s="11"/>
    </row>
    <row r="140" s="1" customFormat="1" ht="17" customHeight="1" spans="1:14">
      <c r="A140" s="30"/>
      <c r="B140" s="10"/>
      <c r="C140" s="10"/>
      <c r="D140" s="10"/>
      <c r="E140" s="11"/>
      <c r="F140" s="15"/>
      <c r="G140" s="15"/>
      <c r="H140" s="11" t="s">
        <v>209</v>
      </c>
      <c r="I140" s="11" t="s">
        <v>210</v>
      </c>
      <c r="J140" s="21">
        <v>1380</v>
      </c>
      <c r="K140" s="31"/>
      <c r="L140" s="23"/>
      <c r="M140" s="23"/>
      <c r="N140" s="11"/>
    </row>
    <row r="141" s="1" customFormat="1" ht="17" customHeight="1" spans="1:14">
      <c r="A141" s="30"/>
      <c r="B141" s="10"/>
      <c r="C141" s="10"/>
      <c r="D141" s="10"/>
      <c r="E141" s="11"/>
      <c r="F141" s="15"/>
      <c r="G141" s="15"/>
      <c r="H141" s="11" t="s">
        <v>196</v>
      </c>
      <c r="I141" s="11" t="s">
        <v>197</v>
      </c>
      <c r="J141" s="21">
        <v>460</v>
      </c>
      <c r="K141" s="31"/>
      <c r="L141" s="23"/>
      <c r="M141" s="23"/>
      <c r="N141" s="11"/>
    </row>
    <row r="142" s="1" customFormat="1" ht="17" customHeight="1" spans="1:14">
      <c r="A142" s="30"/>
      <c r="B142" s="10"/>
      <c r="C142" s="10"/>
      <c r="D142" s="10"/>
      <c r="E142" s="11"/>
      <c r="F142" s="15"/>
      <c r="G142" s="15"/>
      <c r="H142" s="11" t="s">
        <v>198</v>
      </c>
      <c r="I142" s="11" t="s">
        <v>199</v>
      </c>
      <c r="J142" s="21">
        <v>313</v>
      </c>
      <c r="K142" s="31"/>
      <c r="L142" s="23"/>
      <c r="M142" s="23"/>
      <c r="N142" s="11"/>
    </row>
    <row r="143" s="1" customFormat="1" ht="17" customHeight="1" spans="1:14">
      <c r="A143" s="30"/>
      <c r="B143" s="10"/>
      <c r="C143" s="10"/>
      <c r="D143" s="10"/>
      <c r="E143" s="11"/>
      <c r="F143" s="15"/>
      <c r="G143" s="15"/>
      <c r="H143" s="11" t="s">
        <v>198</v>
      </c>
      <c r="I143" s="11" t="s">
        <v>199</v>
      </c>
      <c r="J143" s="21">
        <v>840</v>
      </c>
      <c r="K143" s="31"/>
      <c r="L143" s="23"/>
      <c r="M143" s="23"/>
      <c r="N143" s="11"/>
    </row>
    <row r="144" s="1" customFormat="1" ht="17" customHeight="1" spans="1:14">
      <c r="A144" s="30"/>
      <c r="B144" s="10"/>
      <c r="C144" s="10"/>
      <c r="D144" s="10"/>
      <c r="E144" s="11"/>
      <c r="F144" s="16"/>
      <c r="G144" s="16"/>
      <c r="H144" s="11" t="s">
        <v>200</v>
      </c>
      <c r="I144" s="11" t="s">
        <v>201</v>
      </c>
      <c r="J144" s="21">
        <v>230</v>
      </c>
      <c r="K144" s="31"/>
      <c r="L144" s="23"/>
      <c r="M144" s="23"/>
      <c r="N144" s="11"/>
    </row>
    <row r="145" s="1" customFormat="1" ht="17" customHeight="1" spans="1:14">
      <c r="A145" s="30"/>
      <c r="B145" s="12" t="s">
        <v>72</v>
      </c>
      <c r="C145" s="12"/>
      <c r="D145" s="12"/>
      <c r="E145" s="13"/>
      <c r="F145" s="13"/>
      <c r="G145" s="13"/>
      <c r="H145" s="13"/>
      <c r="I145" s="13"/>
      <c r="J145" s="26">
        <f t="shared" ref="J145:M145" si="5">SUM(J45:J144)</f>
        <v>197498</v>
      </c>
      <c r="K145" s="31"/>
      <c r="L145" s="28">
        <f t="shared" si="5"/>
        <v>197498</v>
      </c>
      <c r="M145" s="28">
        <f t="shared" si="5"/>
        <v>59249.4</v>
      </c>
      <c r="N145" s="11"/>
    </row>
    <row r="146" s="1" customFormat="1" ht="17" customHeight="1" spans="1:14">
      <c r="A146" s="30">
        <v>48</v>
      </c>
      <c r="B146" s="10" t="s">
        <v>249</v>
      </c>
      <c r="C146" s="33" t="s">
        <v>250</v>
      </c>
      <c r="D146" s="10" t="s">
        <v>251</v>
      </c>
      <c r="E146" s="11" t="s">
        <v>252</v>
      </c>
      <c r="F146" s="14" t="s">
        <v>253</v>
      </c>
      <c r="G146" s="14" t="s">
        <v>254</v>
      </c>
      <c r="H146" s="11" t="s">
        <v>182</v>
      </c>
      <c r="I146" s="11" t="s">
        <v>255</v>
      </c>
      <c r="J146" s="21">
        <v>3020</v>
      </c>
      <c r="K146" s="24">
        <v>45852.5828125</v>
      </c>
      <c r="L146" s="23">
        <v>3660</v>
      </c>
      <c r="M146" s="23">
        <v>1098</v>
      </c>
      <c r="N146" s="34" t="s">
        <v>256</v>
      </c>
    </row>
    <row r="147" s="1" customFormat="1" ht="44" customHeight="1" spans="1:14">
      <c r="A147" s="30"/>
      <c r="B147" s="10"/>
      <c r="C147" s="10"/>
      <c r="D147" s="10"/>
      <c r="E147" s="11"/>
      <c r="F147" s="16"/>
      <c r="G147" s="16"/>
      <c r="H147" s="11" t="s">
        <v>247</v>
      </c>
      <c r="I147" s="11" t="s">
        <v>257</v>
      </c>
      <c r="J147" s="21">
        <v>640</v>
      </c>
      <c r="K147" s="24"/>
      <c r="L147" s="23"/>
      <c r="M147" s="23"/>
      <c r="N147" s="11"/>
    </row>
    <row r="148" s="1" customFormat="1" ht="23" customHeight="1" spans="1:14">
      <c r="A148" s="30"/>
      <c r="B148" s="12" t="s">
        <v>72</v>
      </c>
      <c r="C148" s="12"/>
      <c r="D148" s="12"/>
      <c r="E148" s="13"/>
      <c r="F148" s="13"/>
      <c r="G148" s="13"/>
      <c r="H148" s="13"/>
      <c r="I148" s="13"/>
      <c r="J148" s="26">
        <f>SUM(J146:J147)</f>
        <v>3660</v>
      </c>
      <c r="K148" s="27"/>
      <c r="L148" s="28">
        <f>SUM(L146)</f>
        <v>3660</v>
      </c>
      <c r="M148" s="28">
        <f>SUM(M146)</f>
        <v>1098</v>
      </c>
      <c r="N148" s="29"/>
    </row>
    <row r="149" s="1" customFormat="1" ht="64" customHeight="1" spans="1:14">
      <c r="A149" s="30">
        <v>49</v>
      </c>
      <c r="B149" s="9" t="s">
        <v>258</v>
      </c>
      <c r="C149" s="33" t="s">
        <v>259</v>
      </c>
      <c r="D149" s="10" t="s">
        <v>260</v>
      </c>
      <c r="E149" s="11" t="s">
        <v>261</v>
      </c>
      <c r="F149" s="11" t="s">
        <v>262</v>
      </c>
      <c r="G149" s="9" t="s">
        <v>263</v>
      </c>
      <c r="H149" s="11" t="s">
        <v>88</v>
      </c>
      <c r="I149" s="11" t="s">
        <v>264</v>
      </c>
      <c r="J149" s="21">
        <v>1428.5</v>
      </c>
      <c r="K149" s="24">
        <v>45835.8407986111</v>
      </c>
      <c r="L149" s="23">
        <v>1428.5</v>
      </c>
      <c r="M149" s="23">
        <v>428.55</v>
      </c>
      <c r="N149" s="34" t="s">
        <v>265</v>
      </c>
    </row>
    <row r="150" s="1" customFormat="1" ht="17" customHeight="1" spans="1:14">
      <c r="A150" s="7"/>
      <c r="B150" s="12" t="s">
        <v>72</v>
      </c>
      <c r="C150" s="12"/>
      <c r="D150" s="12"/>
      <c r="E150" s="13"/>
      <c r="F150" s="13"/>
      <c r="G150" s="13"/>
      <c r="H150" s="13"/>
      <c r="I150" s="13"/>
      <c r="J150" s="26">
        <f t="shared" ref="J150:M150" si="6">SUM(J149)</f>
        <v>1428.5</v>
      </c>
      <c r="K150" s="27"/>
      <c r="L150" s="28">
        <f t="shared" si="6"/>
        <v>1428.5</v>
      </c>
      <c r="M150" s="28">
        <f t="shared" si="6"/>
        <v>428.55</v>
      </c>
      <c r="N150" s="29"/>
    </row>
    <row r="151" s="1" customFormat="1" ht="17" customHeight="1" spans="1:14">
      <c r="A151" s="29"/>
      <c r="B151" s="8" t="s">
        <v>266</v>
      </c>
      <c r="C151" s="8"/>
      <c r="D151" s="8"/>
      <c r="E151" s="7"/>
      <c r="F151" s="7"/>
      <c r="G151" s="7"/>
      <c r="H151" s="7"/>
      <c r="I151" s="7"/>
      <c r="J151" s="26">
        <f t="shared" ref="J151:M151" si="7">J150+J148+J145+J44+J42+J23+J20+J16</f>
        <v>586457.5</v>
      </c>
      <c r="K151" s="20"/>
      <c r="L151" s="28">
        <f t="shared" si="7"/>
        <v>586457.5</v>
      </c>
      <c r="M151" s="28">
        <f t="shared" si="7"/>
        <v>168171.45</v>
      </c>
      <c r="N151" s="29"/>
    </row>
    <row r="167" s="1" customFormat="1" spans="1:14">
      <c r="A167" s="2"/>
      <c r="B167" s="3"/>
      <c r="C167" s="3"/>
      <c r="D167" s="3"/>
      <c r="E167" s="2"/>
      <c r="F167" s="2"/>
      <c r="G167" s="2"/>
      <c r="H167" s="2"/>
      <c r="I167" s="32"/>
      <c r="J167" s="4"/>
      <c r="K167" s="2"/>
      <c r="L167" s="4"/>
      <c r="M167" s="4"/>
      <c r="N167" s="5"/>
    </row>
  </sheetData>
  <mergeCells count="122">
    <mergeCell ref="B1:N1"/>
    <mergeCell ref="B16:I16"/>
    <mergeCell ref="B20:I20"/>
    <mergeCell ref="B23:I23"/>
    <mergeCell ref="B42:I42"/>
    <mergeCell ref="B44:I44"/>
    <mergeCell ref="B145:I145"/>
    <mergeCell ref="B148:I148"/>
    <mergeCell ref="B150:I150"/>
    <mergeCell ref="B151:I151"/>
    <mergeCell ref="A45:A51"/>
    <mergeCell ref="A52:A61"/>
    <mergeCell ref="A62:A70"/>
    <mergeCell ref="A71:A80"/>
    <mergeCell ref="A81:A90"/>
    <mergeCell ref="A91:A100"/>
    <mergeCell ref="A101:A110"/>
    <mergeCell ref="A111:A120"/>
    <mergeCell ref="A121:A131"/>
    <mergeCell ref="A132:A144"/>
    <mergeCell ref="A146:A147"/>
    <mergeCell ref="B3:B15"/>
    <mergeCell ref="B17:B19"/>
    <mergeCell ref="B21:B22"/>
    <mergeCell ref="B24:B41"/>
    <mergeCell ref="B45:B51"/>
    <mergeCell ref="B52:B100"/>
    <mergeCell ref="B101:B144"/>
    <mergeCell ref="B146:B147"/>
    <mergeCell ref="C3:C15"/>
    <mergeCell ref="C17:C19"/>
    <mergeCell ref="C21:C22"/>
    <mergeCell ref="C24:C41"/>
    <mergeCell ref="C45:C51"/>
    <mergeCell ref="C52:C100"/>
    <mergeCell ref="C101:C144"/>
    <mergeCell ref="C146:C147"/>
    <mergeCell ref="D3:D15"/>
    <mergeCell ref="D17:D19"/>
    <mergeCell ref="D21:D22"/>
    <mergeCell ref="D24:D41"/>
    <mergeCell ref="D45:D51"/>
    <mergeCell ref="D52:D100"/>
    <mergeCell ref="D101:D144"/>
    <mergeCell ref="D146:D147"/>
    <mergeCell ref="E45:E51"/>
    <mergeCell ref="E52:E61"/>
    <mergeCell ref="E62:E70"/>
    <mergeCell ref="E71:E80"/>
    <mergeCell ref="E81:E90"/>
    <mergeCell ref="E91:E100"/>
    <mergeCell ref="E101:E110"/>
    <mergeCell ref="E111:E120"/>
    <mergeCell ref="E121:E131"/>
    <mergeCell ref="E132:E144"/>
    <mergeCell ref="E146:E147"/>
    <mergeCell ref="F45:F51"/>
    <mergeCell ref="F52:F61"/>
    <mergeCell ref="F62:F70"/>
    <mergeCell ref="F72:F80"/>
    <mergeCell ref="F81:F90"/>
    <mergeCell ref="F91:F100"/>
    <mergeCell ref="F101:F110"/>
    <mergeCell ref="F111:F120"/>
    <mergeCell ref="F121:F131"/>
    <mergeCell ref="F132:F144"/>
    <mergeCell ref="F146:F147"/>
    <mergeCell ref="G45:G51"/>
    <mergeCell ref="G52:G61"/>
    <mergeCell ref="G62:G70"/>
    <mergeCell ref="G72:G80"/>
    <mergeCell ref="G81:G90"/>
    <mergeCell ref="G91:G100"/>
    <mergeCell ref="G101:G110"/>
    <mergeCell ref="G111:G120"/>
    <mergeCell ref="G121:G131"/>
    <mergeCell ref="G132:G144"/>
    <mergeCell ref="G146:G147"/>
    <mergeCell ref="K45:K51"/>
    <mergeCell ref="K52:K61"/>
    <mergeCell ref="K62:K70"/>
    <mergeCell ref="K71:K80"/>
    <mergeCell ref="K81:K90"/>
    <mergeCell ref="K91:K100"/>
    <mergeCell ref="K101:K110"/>
    <mergeCell ref="K111:K120"/>
    <mergeCell ref="K121:K131"/>
    <mergeCell ref="K132:K144"/>
    <mergeCell ref="K146:K147"/>
    <mergeCell ref="L45:L51"/>
    <mergeCell ref="L52:L61"/>
    <mergeCell ref="L62:L70"/>
    <mergeCell ref="L71:L80"/>
    <mergeCell ref="L81:L90"/>
    <mergeCell ref="L91:L100"/>
    <mergeCell ref="L101:L110"/>
    <mergeCell ref="L111:L120"/>
    <mergeCell ref="L121:L131"/>
    <mergeCell ref="L132:L144"/>
    <mergeCell ref="L146:L147"/>
    <mergeCell ref="M45:M51"/>
    <mergeCell ref="M52:M61"/>
    <mergeCell ref="M62:M70"/>
    <mergeCell ref="M71:M80"/>
    <mergeCell ref="M81:M90"/>
    <mergeCell ref="M91:M100"/>
    <mergeCell ref="M101:M110"/>
    <mergeCell ref="M111:M120"/>
    <mergeCell ref="M121:M131"/>
    <mergeCell ref="M132:M144"/>
    <mergeCell ref="M146:M147"/>
    <mergeCell ref="N45:N51"/>
    <mergeCell ref="N52:N61"/>
    <mergeCell ref="N62:N70"/>
    <mergeCell ref="N71:N80"/>
    <mergeCell ref="N81:N90"/>
    <mergeCell ref="N91:N100"/>
    <mergeCell ref="N101:N110"/>
    <mergeCell ref="N111:N120"/>
    <mergeCell ref="N121:N131"/>
    <mergeCell ref="N132:N144"/>
    <mergeCell ref="N146:N147"/>
  </mergeCells>
  <pageMargins left="0.75" right="0.75" top="1" bottom="1" header="0.5" footer="0.5"/>
  <pageSetup paperSize="9" scale="3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李冠成</dc:creator>
  <cp:lastModifiedBy>Lee_Xiao誠</cp:lastModifiedBy>
  <dcterms:created xsi:type="dcterms:W3CDTF">2025-08-04T15:41:00Z</dcterms:created>
  <dcterms:modified xsi:type="dcterms:W3CDTF">2025-08-18T01:33:27Z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B1223A8C7DD148F0AA22F6BB5362D759_11</vt:lpwstr>
  </property>
  <property fmtid="{D5CDD505-2E9C-101B-9397-08002B2CF9AE}" pid="3" name="KSOProductBuildVer">
    <vt:lpwstr>2052-12.1.0.22529</vt:lpwstr>
  </property>
</Properties>
</file>